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Veículos" sheetId="2" state="visible" r:id="rId2"/>
    <sheet xmlns:r="http://schemas.openxmlformats.org/officeDocument/2006/relationships" name="Plano padrão" sheetId="3" state="visible" r:id="rId3"/>
    <sheet xmlns:r="http://schemas.openxmlformats.org/officeDocument/2006/relationships" name="Plano por veículo" sheetId="4" state="visible" r:id="rId4"/>
    <sheet xmlns:r="http://schemas.openxmlformats.org/officeDocument/2006/relationships" name="Históric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R$ #,##0.00"/>
  </numFmts>
  <fonts count="23">
    <font>
      <name val="Calibri"/>
      <family val="2"/>
      <color theme="1"/>
      <sz val="11"/>
      <scheme val="minor"/>
    </font>
    <font>
      <b val="1"/>
      <color rgb="006C5CE7"/>
      <sz val="16"/>
    </font>
    <font>
      <color rgb="00606575"/>
      <sz val="10"/>
    </font>
    <font>
      <b val="1"/>
      <color rgb="008A5A00"/>
      <sz val="10"/>
    </font>
    <font>
      <b val="1"/>
      <color rgb="00352A91"/>
      <sz val="11"/>
    </font>
    <font>
      <color rgb="00333846"/>
      <sz val="10"/>
    </font>
    <font>
      <b val="1"/>
      <color rgb="006C5CE7"/>
      <sz val="10"/>
    </font>
    <font>
      <b val="1"/>
      <color rgb="00FFFFFF"/>
      <sz val="9"/>
    </font>
    <font>
      <i val="1"/>
      <color rgb="00606575"/>
      <sz val="9"/>
    </font>
    <font>
      <i val="1"/>
      <color rgb="006C5CE7"/>
      <sz val="8"/>
    </font>
    <font>
      <b val="1"/>
      <color rgb="006C5CE7"/>
      <sz val="12"/>
    </font>
    <font>
      <b val="1"/>
      <color rgb="008A5A00"/>
      <sz val="9"/>
    </font>
    <font>
      <sz val="10"/>
    </font>
    <font>
      <color rgb="00606575"/>
      <sz val="9"/>
    </font>
    <font>
      <b val="1"/>
      <color rgb="00A32D2D"/>
      <sz val="9"/>
    </font>
    <font>
      <b val="1"/>
      <color rgb="00A32D2D"/>
      <sz val="12"/>
    </font>
    <font>
      <b val="1"/>
      <color rgb="00854F0B"/>
      <sz val="9"/>
    </font>
    <font>
      <b val="1"/>
      <color rgb="00854F0B"/>
      <sz val="12"/>
    </font>
    <font>
      <b val="1"/>
      <color rgb="000F6E56"/>
      <sz val="9"/>
    </font>
    <font>
      <b val="1"/>
      <color rgb="000F6E56"/>
      <sz val="12"/>
    </font>
    <font>
      <b val="1"/>
      <sz val="9"/>
    </font>
    <font>
      <b val="1"/>
      <color rgb="00352A91"/>
      <sz val="9"/>
    </font>
    <font>
      <b val="1"/>
      <color rgb="00352A91"/>
      <sz val="10"/>
    </font>
  </fonts>
  <fills count="8">
    <fill>
      <patternFill/>
    </fill>
    <fill>
      <patternFill patternType="gray125"/>
    </fill>
    <fill>
      <patternFill patternType="solid">
        <fgColor rgb="006C5CE7"/>
      </patternFill>
    </fill>
    <fill>
      <patternFill patternType="solid">
        <fgColor rgb="00FCEBEB"/>
      </patternFill>
    </fill>
    <fill>
      <patternFill patternType="solid">
        <fgColor rgb="00FAEEDA"/>
      </patternFill>
    </fill>
    <fill>
      <patternFill patternType="solid">
        <fgColor rgb="00E1F5EE"/>
      </patternFill>
    </fill>
    <fill>
      <patternFill patternType="solid">
        <fgColor rgb="00FAFAFC"/>
      </patternFill>
    </fill>
    <fill>
      <patternFill patternType="solid">
        <fgColor rgb="00F5F3FE"/>
      </patternFill>
    </fill>
  </fills>
  <borders count="2">
    <border>
      <left/>
      <right/>
      <top/>
      <bottom/>
      <diagonal/>
    </border>
    <border>
      <left style="thin">
        <color rgb="00DFE3EC"/>
      </left>
      <right style="thin">
        <color rgb="00DFE3EC"/>
      </right>
      <top style="thin">
        <color rgb="00DFE3EC"/>
      </top>
      <bottom style="thin">
        <color rgb="00DFE3E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8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1" pivotButton="0" quotePrefix="0" xfId="0"/>
    <xf numFmtId="3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pivotButton="0" quotePrefix="0" xfId="0"/>
    <xf numFmtId="0" fontId="14" fillId="0" borderId="0" applyAlignment="1" pivotButton="0" quotePrefix="0" xfId="0">
      <alignment horizontal="right"/>
    </xf>
    <xf numFmtId="0" fontId="15" fillId="3" borderId="0" applyAlignment="1" pivotButton="0" quotePrefix="0" xfId="0">
      <alignment horizontal="center"/>
    </xf>
    <xf numFmtId="0" fontId="16" fillId="0" borderId="0" applyAlignment="1" pivotButton="0" quotePrefix="0" xfId="0">
      <alignment horizontal="right"/>
    </xf>
    <xf numFmtId="0" fontId="17" fillId="4" borderId="0" applyAlignment="1" pivotButton="0" quotePrefix="0" xfId="0">
      <alignment horizontal="center"/>
    </xf>
    <xf numFmtId="0" fontId="18" fillId="0" borderId="0" applyAlignment="1" pivotButton="0" quotePrefix="0" xfId="0">
      <alignment horizontal="right"/>
    </xf>
    <xf numFmtId="0" fontId="19" fillId="5" borderId="0" applyAlignment="1" pivotButton="0" quotePrefix="0" xfId="0">
      <alignment horizontal="center"/>
    </xf>
    <xf numFmtId="0" fontId="8" fillId="0" borderId="0" pivotButton="0" quotePrefix="0" xfId="0"/>
    <xf numFmtId="3" fontId="0" fillId="6" borderId="1" pivotButton="0" quotePrefix="0" xfId="0"/>
    <xf numFmtId="164" fontId="0" fillId="6" borderId="1" pivotButton="0" quotePrefix="0" xfId="0"/>
    <xf numFmtId="0" fontId="20" fillId="6" borderId="1" applyAlignment="1" pivotButton="0" quotePrefix="0" xfId="0">
      <alignment horizontal="center"/>
    </xf>
    <xf numFmtId="165" fontId="0" fillId="0" borderId="1" pivotButton="0" quotePrefix="0" xfId="0"/>
    <xf numFmtId="0" fontId="21" fillId="0" borderId="0" pivotButton="0" quotePrefix="0" xfId="0"/>
    <xf numFmtId="165" fontId="22" fillId="7" borderId="0" pivotButton="0" quotePrefix="0" xfId="0"/>
  </cellXfs>
  <cellStyles count="1">
    <cellStyle name="Normal" xfId="0" builtinId="0" hidden="0"/>
  </cellStyles>
  <dxfs count="3">
    <dxf>
      <font>
        <b val="1"/>
        <color rgb="00A32D2D"/>
      </font>
      <fill>
        <patternFill patternType="solid">
          <bgColor rgb="00FCEBEB"/>
        </patternFill>
      </fill>
    </dxf>
    <dxf>
      <font>
        <b val="1"/>
        <color rgb="00854F0B"/>
      </font>
      <fill>
        <patternFill patternType="solid">
          <bgColor rgb="00FAEEDA"/>
        </patternFill>
      </fill>
    </dxf>
    <dxf>
      <font>
        <b val="1"/>
        <color rgb="000F6E56"/>
      </font>
      <fill>
        <patternFill patternType="solid">
          <bgColor rgb="00E1F5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37"/>
  <sheetViews>
    <sheetView showGridLines="0" workbookViewId="0">
      <selection activeCell="A1" sqref="A1"/>
    </sheetView>
  </sheetViews>
  <sheetFormatPr baseColWidth="8" defaultRowHeight="15"/>
  <cols>
    <col width="110" customWidth="1" min="2" max="2"/>
  </cols>
  <sheetData>
    <row r="1">
      <c r="B1" s="1" t="inlineStr">
        <is>
          <t>CALENDÁRIO DE MANUTENÇÃO PREVENTIVA</t>
        </is>
      </c>
    </row>
    <row r="2">
      <c r="B2" s="2" t="inlineStr">
        <is>
          <t>Modelo gratuito do Cofauto — cofauto.com.br</t>
        </is>
      </c>
    </row>
    <row r="5">
      <c r="B5" s="3" t="inlineStr">
        <is>
          <t>IMPORTANTE: os intervalos da aba "Plano padrão" são REFERÊNCIA genérica para veículo leve.</t>
        </is>
      </c>
    </row>
    <row r="6">
      <c r="B6" s="3" t="inlineStr">
        <is>
          <t>O manual do fabricante do seu veículo manda. Ajuste os intervalos antes de usar.</t>
        </is>
      </c>
    </row>
    <row r="8">
      <c r="B8" s="4" t="inlineStr">
        <is>
          <t>Como usar, na ordem</t>
        </is>
      </c>
    </row>
    <row r="9">
      <c r="B9" s="5" t="inlineStr">
        <is>
          <t>1. Aba Veículos: cadastre um veículo por linha, com o km atual e a data em que você leu esse km.</t>
        </is>
      </c>
    </row>
    <row r="10">
      <c r="B10" s="5" t="inlineStr">
        <is>
          <t>2. Aba Plano por veículo: já vem preenchida com os 15 itens para um veículo de exemplo.</t>
        </is>
      </c>
    </row>
    <row r="11">
      <c r="B11" s="5" t="inlineStr">
        <is>
          <t xml:space="preserve">   Troque a placa, ajuste os intervalos conforme o manual e informe o ÚLTIMO serviço de cada item.</t>
        </is>
      </c>
    </row>
    <row r="12">
      <c r="B12" s="5" t="inlineStr">
        <is>
          <t>3. Para o segundo veículo: selecione o bloco de 15 linhas, copie, cole abaixo e troque a placa.</t>
        </is>
      </c>
    </row>
    <row r="13">
      <c r="B13" s="5" t="inlineStr">
        <is>
          <t>4. A coluna Situação se pinta sozinha: vermelho para vencido, amarelo para próximo, verde para em dia.</t>
        </is>
      </c>
    </row>
    <row r="14">
      <c r="B14" s="5" t="inlineStr">
        <is>
          <t>5. Ao executar um serviço: lance na aba Histórico (com custo) e atualize o Último serviço na linha do plano.</t>
        </is>
      </c>
    </row>
    <row r="16">
      <c r="B16" s="4" t="inlineStr">
        <is>
          <t>A regra que a maioria das planilhas erra</t>
        </is>
      </c>
    </row>
    <row r="17">
      <c r="B17" s="5" t="inlineStr">
        <is>
          <t>Manutenção preventiva vence por QUILOMETRAGEM ou por TEMPO — o que chegar primeiro.</t>
        </is>
      </c>
    </row>
    <row r="18">
      <c r="B18" s="5" t="inlineStr">
        <is>
          <t>Um carro que roda pouco não escapa da troca de óleo: o óleo se degrada parado também.</t>
        </is>
      </c>
    </row>
    <row r="19">
      <c r="B19" s="5" t="inlineStr">
        <is>
          <t>Esta planilha calcula os dois e considera vencido quando qualquer um dos dois estourar.</t>
        </is>
      </c>
    </row>
    <row r="21">
      <c r="B21" s="4" t="inlineStr">
        <is>
          <t>O que se calcula sozinho</t>
        </is>
      </c>
    </row>
    <row r="22">
      <c r="B22" s="5" t="inlineStr">
        <is>
          <t>• Próximo serviço em km = último km + intervalo de km.</t>
        </is>
      </c>
    </row>
    <row r="23">
      <c r="B23" s="5" t="inlineStr">
        <is>
          <t>• Próxima data = data do último serviço + intervalo de meses.</t>
        </is>
      </c>
    </row>
    <row r="24">
      <c r="B24" s="5" t="inlineStr">
        <is>
          <t>• Faltam (km) usa o km atual cadastrado na aba Veículos — mantenha esse número atualizado.</t>
        </is>
      </c>
    </row>
    <row r="25">
      <c r="B25" s="5" t="inlineStr">
        <is>
          <t>• Faltam (dias) compara com a data de hoje, então muda todo dia que você abrir o arquivo.</t>
        </is>
      </c>
    </row>
    <row r="26">
      <c r="B26" s="5" t="inlineStr">
        <is>
          <t>• Situação: VENCIDO (km ou dias zerados), PRÓXIMO (faltam até 500 km ou até 30 dias), EM DIA.</t>
        </is>
      </c>
    </row>
    <row r="27">
      <c r="B27" s="5" t="inlineStr">
        <is>
          <t>• Os contadores no topo da aba somam quantos itens estão em cada situação.</t>
        </is>
      </c>
    </row>
    <row r="29">
      <c r="B29" s="4" t="inlineStr">
        <is>
          <t>O limite honesto deste modelo</t>
        </is>
      </c>
    </row>
    <row r="30">
      <c r="B30" s="5" t="inlineStr">
        <is>
          <t>A planilha só sabe o km que alguém digitou. Se o km atual do veículo ficar desatualizado, o</t>
        </is>
      </c>
    </row>
    <row r="31">
      <c r="B31" s="5" t="inlineStr">
        <is>
          <t>"faltam" fica errado e a revisão vence sem aviso — e a planilha não te avisa de nada: ela espera</t>
        </is>
      </c>
    </row>
    <row r="32">
      <c r="B32" s="5" t="inlineStr">
        <is>
          <t>que você abra o arquivo e olhe. Em frota pequena funciona. Passando de uns poucos veículos, o</t>
        </is>
      </c>
    </row>
    <row r="33">
      <c r="B33" s="5" t="inlineStr">
        <is>
          <t>problema deixa de ser o plano e passa a ser lembrar de conferir o plano.</t>
        </is>
      </c>
    </row>
    <row r="35">
      <c r="B35" s="6" t="inlineStr">
        <is>
          <t>Cofauto — controle de frota por QR Code: o km entra sozinho quando o motorista registra a saída</t>
        </is>
      </c>
    </row>
    <row r="36">
      <c r="B36" s="6" t="inlineStr">
        <is>
          <t>pelo celular, e a manutenção que está vencendo vira alerta por e-mail antes do prazo, sem ninguém</t>
        </is>
      </c>
    </row>
    <row r="37">
      <c r="B37" s="6" t="inlineStr">
        <is>
          <t>abrir planilha. 30 dias grátis, sem cartão: cofauto.com.br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7" customWidth="1" min="4" max="4"/>
    <col width="17" customWidth="1" min="5" max="5"/>
    <col width="32" customWidth="1" min="6" max="6"/>
  </cols>
  <sheetData>
    <row r="1" ht="28" customHeight="1">
      <c r="A1" s="7" t="inlineStr">
        <is>
          <t>Placa</t>
        </is>
      </c>
      <c r="B1" s="7" t="inlineStr">
        <is>
          <t>Veículo (marca/modelo)</t>
        </is>
      </c>
      <c r="C1" s="7" t="inlineStr">
        <is>
          <t>Km atual</t>
        </is>
      </c>
      <c r="D1" s="7" t="inlineStr">
        <is>
          <t>Data da leitura do km</t>
        </is>
      </c>
      <c r="E1" s="7" t="inlineStr">
        <is>
          <t>Km por mês (estimado)</t>
        </is>
      </c>
      <c r="F1" s="7" t="inlineStr">
        <is>
          <t>Observações</t>
        </is>
      </c>
    </row>
    <row r="2">
      <c r="A2" s="8" t="inlineStr">
        <is>
          <t>ABC1D23</t>
        </is>
      </c>
      <c r="B2" s="8" t="inlineStr">
        <is>
          <t>Hyundai HB20 1.0</t>
        </is>
      </c>
      <c r="C2" s="9" t="n">
        <v>48250</v>
      </c>
      <c r="D2" s="10" t="n"/>
      <c r="E2" s="9" t="n"/>
      <c r="F2" s="11" t="inlineStr">
        <is>
          <t>Exemplo — troque pelos seus veículos</t>
        </is>
      </c>
    </row>
    <row r="3">
      <c r="A3" s="8" t="n"/>
      <c r="B3" s="8" t="n"/>
      <c r="C3" s="9" t="n"/>
      <c r="D3" s="10" t="n"/>
      <c r="E3" s="9" t="n"/>
      <c r="F3" s="8" t="n"/>
    </row>
    <row r="4">
      <c r="A4" s="8" t="n"/>
      <c r="B4" s="8" t="n"/>
      <c r="C4" s="9" t="n"/>
      <c r="D4" s="10" t="n"/>
      <c r="E4" s="9" t="n"/>
      <c r="F4" s="8" t="n"/>
    </row>
    <row r="5">
      <c r="A5" s="8" t="n"/>
      <c r="B5" s="8" t="n"/>
      <c r="C5" s="9" t="n"/>
      <c r="D5" s="10" t="n"/>
      <c r="E5" s="9" t="n"/>
      <c r="F5" s="8" t="n"/>
    </row>
    <row r="6">
      <c r="A6" s="8" t="n"/>
      <c r="B6" s="8" t="n"/>
      <c r="C6" s="9" t="n"/>
      <c r="D6" s="10" t="n"/>
      <c r="E6" s="9" t="n"/>
      <c r="F6" s="8" t="n"/>
    </row>
    <row r="7">
      <c r="A7" s="8" t="n"/>
      <c r="B7" s="8" t="n"/>
      <c r="C7" s="9" t="n"/>
      <c r="D7" s="10" t="n"/>
      <c r="E7" s="9" t="n"/>
      <c r="F7" s="8" t="n"/>
    </row>
    <row r="8">
      <c r="A8" s="8" t="n"/>
      <c r="B8" s="8" t="n"/>
      <c r="C8" s="9" t="n"/>
      <c r="D8" s="10" t="n"/>
      <c r="E8" s="9" t="n"/>
      <c r="F8" s="8" t="n"/>
    </row>
    <row r="9">
      <c r="A9" s="8" t="n"/>
      <c r="B9" s="8" t="n"/>
      <c r="C9" s="9" t="n"/>
      <c r="D9" s="10" t="n"/>
      <c r="E9" s="9" t="n"/>
      <c r="F9" s="8" t="n"/>
    </row>
    <row r="10">
      <c r="A10" s="8" t="n"/>
      <c r="B10" s="8" t="n"/>
      <c r="C10" s="9" t="n"/>
      <c r="D10" s="10" t="n"/>
      <c r="E10" s="9" t="n"/>
      <c r="F10" s="8" t="n"/>
    </row>
    <row r="11">
      <c r="A11" s="8" t="n"/>
      <c r="B11" s="8" t="n"/>
      <c r="C11" s="9" t="n"/>
      <c r="D11" s="10" t="n"/>
      <c r="E11" s="9" t="n"/>
      <c r="F11" s="8" t="n"/>
    </row>
    <row r="12">
      <c r="A12" s="8" t="n"/>
      <c r="B12" s="8" t="n"/>
      <c r="C12" s="9" t="n"/>
      <c r="D12" s="10" t="n"/>
      <c r="E12" s="9" t="n"/>
      <c r="F12" s="8" t="n"/>
    </row>
    <row r="13">
      <c r="A13" s="8" t="n"/>
      <c r="B13" s="8" t="n"/>
      <c r="C13" s="9" t="n"/>
      <c r="D13" s="10" t="n"/>
      <c r="E13" s="9" t="n"/>
      <c r="F13" s="8" t="n"/>
    </row>
    <row r="14">
      <c r="A14" s="8" t="n"/>
      <c r="B14" s="8" t="n"/>
      <c r="C14" s="9" t="n"/>
      <c r="D14" s="10" t="n"/>
      <c r="E14" s="9" t="n"/>
      <c r="F14" s="8" t="n"/>
    </row>
    <row r="15">
      <c r="A15" s="8" t="n"/>
      <c r="B15" s="8" t="n"/>
      <c r="C15" s="9" t="n"/>
      <c r="D15" s="10" t="n"/>
      <c r="E15" s="9" t="n"/>
      <c r="F15" s="8" t="n"/>
    </row>
    <row r="16">
      <c r="A16" s="8" t="n"/>
      <c r="B16" s="8" t="n"/>
      <c r="C16" s="9" t="n"/>
      <c r="D16" s="10" t="n"/>
      <c r="E16" s="9" t="n"/>
      <c r="F16" s="8" t="n"/>
    </row>
    <row r="17">
      <c r="A17" s="8" t="n"/>
      <c r="B17" s="8" t="n"/>
      <c r="C17" s="9" t="n"/>
      <c r="D17" s="10" t="n"/>
      <c r="E17" s="9" t="n"/>
      <c r="F17" s="8" t="n"/>
    </row>
    <row r="18">
      <c r="A18" s="8" t="n"/>
      <c r="B18" s="8" t="n"/>
      <c r="C18" s="9" t="n"/>
      <c r="D18" s="10" t="n"/>
      <c r="E18" s="9" t="n"/>
      <c r="F18" s="8" t="n"/>
    </row>
    <row r="19">
      <c r="A19" s="8" t="n"/>
      <c r="B19" s="8" t="n"/>
      <c r="C19" s="9" t="n"/>
      <c r="D19" s="10" t="n"/>
      <c r="E19" s="9" t="n"/>
      <c r="F19" s="8" t="n"/>
    </row>
    <row r="20">
      <c r="A20" s="8" t="n"/>
      <c r="B20" s="8" t="n"/>
      <c r="C20" s="9" t="n"/>
      <c r="D20" s="10" t="n"/>
      <c r="E20" s="9" t="n"/>
      <c r="F20" s="8" t="n"/>
    </row>
    <row r="21">
      <c r="A21" s="8" t="n"/>
      <c r="B21" s="8" t="n"/>
      <c r="C21" s="9" t="n"/>
      <c r="D21" s="10" t="n"/>
      <c r="E21" s="9" t="n"/>
      <c r="F21" s="8" t="n"/>
    </row>
    <row r="22">
      <c r="A22" s="8" t="n"/>
      <c r="B22" s="8" t="n"/>
      <c r="C22" s="9" t="n"/>
      <c r="D22" s="10" t="n"/>
      <c r="E22" s="9" t="n"/>
      <c r="F22" s="8" t="n"/>
    </row>
    <row r="23">
      <c r="A23" s="8" t="n"/>
      <c r="B23" s="8" t="n"/>
      <c r="C23" s="9" t="n"/>
      <c r="D23" s="10" t="n"/>
      <c r="E23" s="9" t="n"/>
      <c r="F23" s="8" t="n"/>
    </row>
    <row r="24">
      <c r="A24" s="8" t="n"/>
      <c r="B24" s="8" t="n"/>
      <c r="C24" s="9" t="n"/>
      <c r="D24" s="10" t="n"/>
      <c r="E24" s="9" t="n"/>
      <c r="F24" s="8" t="n"/>
    </row>
    <row r="25">
      <c r="A25" s="8" t="n"/>
      <c r="B25" s="8" t="n"/>
      <c r="C25" s="9" t="n"/>
      <c r="D25" s="10" t="n"/>
      <c r="E25" s="9" t="n"/>
      <c r="F25" s="8" t="n"/>
    </row>
    <row r="26">
      <c r="A26" s="8" t="n"/>
      <c r="B26" s="8" t="n"/>
      <c r="C26" s="9" t="n"/>
      <c r="D26" s="10" t="n"/>
      <c r="E26" s="9" t="n"/>
      <c r="F26" s="8" t="n"/>
    </row>
    <row r="27">
      <c r="A27" s="8" t="n"/>
      <c r="B27" s="8" t="n"/>
      <c r="C27" s="9" t="n"/>
      <c r="D27" s="10" t="n"/>
      <c r="E27" s="9" t="n"/>
      <c r="F27" s="8" t="n"/>
    </row>
    <row r="28">
      <c r="A28" s="8" t="n"/>
      <c r="B28" s="8" t="n"/>
      <c r="C28" s="9" t="n"/>
      <c r="D28" s="10" t="n"/>
      <c r="E28" s="9" t="n"/>
      <c r="F28" s="8" t="n"/>
    </row>
    <row r="29">
      <c r="A29" s="8" t="n"/>
      <c r="B29" s="8" t="n"/>
      <c r="C29" s="9" t="n"/>
      <c r="D29" s="10" t="n"/>
      <c r="E29" s="9" t="n"/>
      <c r="F29" s="8" t="n"/>
    </row>
    <row r="30">
      <c r="A30" s="8" t="n"/>
      <c r="B30" s="8" t="n"/>
      <c r="C30" s="9" t="n"/>
      <c r="D30" s="10" t="n"/>
      <c r="E30" s="9" t="n"/>
      <c r="F30" s="8" t="n"/>
    </row>
    <row r="31">
      <c r="A31" s="8" t="n"/>
      <c r="B31" s="8" t="n"/>
      <c r="C31" s="9" t="n"/>
      <c r="D31" s="10" t="n"/>
      <c r="E31" s="9" t="n"/>
      <c r="F31" s="8" t="n"/>
    </row>
    <row r="32">
      <c r="A32" s="8" t="n"/>
      <c r="B32" s="8" t="n"/>
      <c r="C32" s="9" t="n"/>
      <c r="D32" s="10" t="n"/>
      <c r="E32" s="9" t="n"/>
      <c r="F32" s="8" t="n"/>
    </row>
    <row r="33">
      <c r="A33" s="8" t="n"/>
      <c r="B33" s="8" t="n"/>
      <c r="C33" s="9" t="n"/>
      <c r="D33" s="10" t="n"/>
      <c r="E33" s="9" t="n"/>
      <c r="F33" s="8" t="n"/>
    </row>
    <row r="34">
      <c r="A34" s="8" t="n"/>
      <c r="B34" s="8" t="n"/>
      <c r="C34" s="9" t="n"/>
      <c r="D34" s="10" t="n"/>
      <c r="E34" s="9" t="n"/>
      <c r="F34" s="8" t="n"/>
    </row>
    <row r="35">
      <c r="A35" s="8" t="n"/>
      <c r="B35" s="8" t="n"/>
      <c r="C35" s="9" t="n"/>
      <c r="D35" s="10" t="n"/>
      <c r="E35" s="9" t="n"/>
      <c r="F35" s="8" t="n"/>
    </row>
    <row r="36">
      <c r="A36" s="8" t="n"/>
      <c r="B36" s="8" t="n"/>
      <c r="C36" s="9" t="n"/>
      <c r="D36" s="10" t="n"/>
      <c r="E36" s="9" t="n"/>
      <c r="F36" s="8" t="n"/>
    </row>
    <row r="37">
      <c r="A37" s="8" t="n"/>
      <c r="B37" s="8" t="n"/>
      <c r="C37" s="9" t="n"/>
      <c r="D37" s="10" t="n"/>
      <c r="E37" s="9" t="n"/>
      <c r="F37" s="8" t="n"/>
    </row>
    <row r="38">
      <c r="A38" s="8" t="n"/>
      <c r="B38" s="8" t="n"/>
      <c r="C38" s="9" t="n"/>
      <c r="D38" s="10" t="n"/>
      <c r="E38" s="9" t="n"/>
      <c r="F38" s="8" t="n"/>
    </row>
    <row r="39">
      <c r="A39" s="8" t="n"/>
      <c r="B39" s="8" t="n"/>
      <c r="C39" s="9" t="n"/>
      <c r="D39" s="10" t="n"/>
      <c r="E39" s="9" t="n"/>
      <c r="F39" s="8" t="n"/>
    </row>
    <row r="40">
      <c r="A40" s="8" t="n"/>
      <c r="B40" s="8" t="n"/>
      <c r="C40" s="9" t="n"/>
      <c r="D40" s="10" t="n"/>
      <c r="E40" s="9" t="n"/>
      <c r="F40" s="8" t="n"/>
    </row>
    <row r="41">
      <c r="A41" s="8" t="n"/>
      <c r="B41" s="8" t="n"/>
      <c r="C41" s="9" t="n"/>
      <c r="D41" s="10" t="n"/>
      <c r="E41" s="9" t="n"/>
      <c r="F41" s="8" t="n"/>
    </row>
    <row r="42">
      <c r="A42" s="8" t="n"/>
      <c r="B42" s="8" t="n"/>
      <c r="C42" s="9" t="n"/>
      <c r="D42" s="10" t="n"/>
      <c r="E42" s="9" t="n"/>
      <c r="F42" s="8" t="n"/>
    </row>
    <row r="43">
      <c r="A43" s="8" t="n"/>
      <c r="B43" s="8" t="n"/>
      <c r="C43" s="9" t="n"/>
      <c r="D43" s="10" t="n"/>
      <c r="E43" s="9" t="n"/>
      <c r="F43" s="8" t="n"/>
    </row>
    <row r="44">
      <c r="A44" s="8" t="n"/>
      <c r="B44" s="8" t="n"/>
      <c r="C44" s="9" t="n"/>
      <c r="D44" s="10" t="n"/>
      <c r="E44" s="9" t="n"/>
      <c r="F44" s="8" t="n"/>
    </row>
    <row r="45">
      <c r="A45" s="8" t="n"/>
      <c r="B45" s="8" t="n"/>
      <c r="C45" s="9" t="n"/>
      <c r="D45" s="10" t="n"/>
      <c r="E45" s="9" t="n"/>
      <c r="F45" s="8" t="n"/>
    </row>
    <row r="46">
      <c r="A46" s="8" t="n"/>
      <c r="B46" s="8" t="n"/>
      <c r="C46" s="9" t="n"/>
      <c r="D46" s="10" t="n"/>
      <c r="E46" s="9" t="n"/>
      <c r="F46" s="8" t="n"/>
    </row>
    <row r="47">
      <c r="A47" s="8" t="n"/>
      <c r="B47" s="8" t="n"/>
      <c r="C47" s="9" t="n"/>
      <c r="D47" s="10" t="n"/>
      <c r="E47" s="9" t="n"/>
      <c r="F47" s="8" t="n"/>
    </row>
    <row r="48">
      <c r="A48" s="8" t="n"/>
      <c r="B48" s="8" t="n"/>
      <c r="C48" s="9" t="n"/>
      <c r="D48" s="10" t="n"/>
      <c r="E48" s="9" t="n"/>
      <c r="F48" s="8" t="n"/>
    </row>
    <row r="49">
      <c r="A49" s="8" t="n"/>
      <c r="B49" s="8" t="n"/>
      <c r="C49" s="9" t="n"/>
      <c r="D49" s="10" t="n"/>
      <c r="E49" s="9" t="n"/>
      <c r="F49" s="8" t="n"/>
    </row>
    <row r="50">
      <c r="A50" s="8" t="n"/>
      <c r="B50" s="8" t="n"/>
      <c r="C50" s="9" t="n"/>
      <c r="D50" s="10" t="n"/>
      <c r="E50" s="9" t="n"/>
      <c r="F50" s="8" t="n"/>
    </row>
    <row r="51">
      <c r="A51" s="8" t="n"/>
      <c r="B51" s="8" t="n"/>
      <c r="C51" s="9" t="n"/>
      <c r="D51" s="10" t="n"/>
      <c r="E51" s="9" t="n"/>
      <c r="F51" s="8" t="n"/>
    </row>
    <row r="52">
      <c r="A52" s="8" t="n"/>
      <c r="B52" s="8" t="n"/>
      <c r="C52" s="9" t="n"/>
      <c r="D52" s="10" t="n"/>
      <c r="E52" s="9" t="n"/>
      <c r="F52" s="8" t="n"/>
    </row>
    <row r="53">
      <c r="A53" s="8" t="n"/>
      <c r="B53" s="8" t="n"/>
      <c r="C53" s="9" t="n"/>
      <c r="D53" s="10" t="n"/>
      <c r="E53" s="9" t="n"/>
      <c r="F53" s="8" t="n"/>
    </row>
    <row r="54">
      <c r="A54" s="8" t="n"/>
      <c r="B54" s="8" t="n"/>
      <c r="C54" s="9" t="n"/>
      <c r="D54" s="10" t="n"/>
      <c r="E54" s="9" t="n"/>
      <c r="F54" s="8" t="n"/>
    </row>
    <row r="55">
      <c r="A55" s="8" t="n"/>
      <c r="B55" s="8" t="n"/>
      <c r="C55" s="9" t="n"/>
      <c r="D55" s="10" t="n"/>
      <c r="E55" s="9" t="n"/>
      <c r="F55" s="8" t="n"/>
    </row>
    <row r="56">
      <c r="A56" s="8" t="n"/>
      <c r="B56" s="8" t="n"/>
      <c r="C56" s="9" t="n"/>
      <c r="D56" s="10" t="n"/>
      <c r="E56" s="9" t="n"/>
      <c r="F56" s="8" t="n"/>
    </row>
    <row r="57">
      <c r="A57" s="8" t="n"/>
      <c r="B57" s="8" t="n"/>
      <c r="C57" s="9" t="n"/>
      <c r="D57" s="10" t="n"/>
      <c r="E57" s="9" t="n"/>
      <c r="F57" s="8" t="n"/>
    </row>
    <row r="58">
      <c r="A58" s="8" t="n"/>
      <c r="B58" s="8" t="n"/>
      <c r="C58" s="9" t="n"/>
      <c r="D58" s="10" t="n"/>
      <c r="E58" s="9" t="n"/>
      <c r="F58" s="8" t="n"/>
    </row>
    <row r="59">
      <c r="A59" s="8" t="n"/>
      <c r="B59" s="8" t="n"/>
      <c r="C59" s="9" t="n"/>
      <c r="D59" s="10" t="n"/>
      <c r="E59" s="9" t="n"/>
      <c r="F59" s="8" t="n"/>
    </row>
    <row r="60">
      <c r="A60" s="8" t="n"/>
      <c r="B60" s="8" t="n"/>
      <c r="C60" s="9" t="n"/>
      <c r="D60" s="10" t="n"/>
      <c r="E60" s="9" t="n"/>
      <c r="F60" s="8" t="n"/>
    </row>
    <row r="61">
      <c r="A61" s="8" t="n"/>
      <c r="B61" s="8" t="n"/>
      <c r="C61" s="9" t="n"/>
      <c r="D61" s="10" t="n"/>
      <c r="E61" s="9" t="n"/>
      <c r="F61" s="8" t="n"/>
    </row>
    <row r="62">
      <c r="A62" s="8" t="n"/>
      <c r="B62" s="8" t="n"/>
      <c r="C62" s="9" t="n"/>
      <c r="D62" s="10" t="n"/>
      <c r="E62" s="9" t="n"/>
      <c r="F62" s="8" t="n"/>
    </row>
    <row r="63">
      <c r="A63" s="8" t="n"/>
      <c r="B63" s="8" t="n"/>
      <c r="C63" s="9" t="n"/>
      <c r="D63" s="10" t="n"/>
      <c r="E63" s="9" t="n"/>
      <c r="F63" s="8" t="n"/>
    </row>
    <row r="64">
      <c r="A64" s="8" t="n"/>
      <c r="B64" s="8" t="n"/>
      <c r="C64" s="9" t="n"/>
      <c r="D64" s="10" t="n"/>
      <c r="E64" s="9" t="n"/>
      <c r="F64" s="8" t="n"/>
    </row>
    <row r="65">
      <c r="A65" s="8" t="n"/>
      <c r="B65" s="8" t="n"/>
      <c r="C65" s="9" t="n"/>
      <c r="D65" s="10" t="n"/>
      <c r="E65" s="9" t="n"/>
      <c r="F65" s="8" t="n"/>
    </row>
    <row r="66">
      <c r="A66" s="8" t="n"/>
      <c r="B66" s="8" t="n"/>
      <c r="C66" s="9" t="n"/>
      <c r="D66" s="10" t="n"/>
      <c r="E66" s="9" t="n"/>
      <c r="F66" s="8" t="n"/>
    </row>
    <row r="67">
      <c r="A67" s="8" t="n"/>
      <c r="B67" s="8" t="n"/>
      <c r="C67" s="9" t="n"/>
      <c r="D67" s="10" t="n"/>
      <c r="E67" s="9" t="n"/>
      <c r="F67" s="8" t="n"/>
    </row>
    <row r="68">
      <c r="A68" s="8" t="n"/>
      <c r="B68" s="8" t="n"/>
      <c r="C68" s="9" t="n"/>
      <c r="D68" s="10" t="n"/>
      <c r="E68" s="9" t="n"/>
      <c r="F68" s="8" t="n"/>
    </row>
    <row r="69">
      <c r="A69" s="8" t="n"/>
      <c r="B69" s="8" t="n"/>
      <c r="C69" s="9" t="n"/>
      <c r="D69" s="10" t="n"/>
      <c r="E69" s="9" t="n"/>
      <c r="F69" s="8" t="n"/>
    </row>
    <row r="70">
      <c r="A70" s="8" t="n"/>
      <c r="B70" s="8" t="n"/>
      <c r="C70" s="9" t="n"/>
      <c r="D70" s="10" t="n"/>
      <c r="E70" s="9" t="n"/>
      <c r="F70" s="8" t="n"/>
    </row>
    <row r="71">
      <c r="A71" s="8" t="n"/>
      <c r="B71" s="8" t="n"/>
      <c r="C71" s="9" t="n"/>
      <c r="D71" s="10" t="n"/>
      <c r="E71" s="9" t="n"/>
      <c r="F71" s="8" t="n"/>
    </row>
    <row r="72">
      <c r="A72" s="8" t="n"/>
      <c r="B72" s="8" t="n"/>
      <c r="C72" s="9" t="n"/>
      <c r="D72" s="10" t="n"/>
      <c r="E72" s="9" t="n"/>
      <c r="F72" s="8" t="n"/>
    </row>
    <row r="73">
      <c r="A73" s="8" t="n"/>
      <c r="B73" s="8" t="n"/>
      <c r="C73" s="9" t="n"/>
      <c r="D73" s="10" t="n"/>
      <c r="E73" s="9" t="n"/>
      <c r="F73" s="8" t="n"/>
    </row>
    <row r="74">
      <c r="A74" s="8" t="n"/>
      <c r="B74" s="8" t="n"/>
      <c r="C74" s="9" t="n"/>
      <c r="D74" s="10" t="n"/>
      <c r="E74" s="9" t="n"/>
      <c r="F74" s="8" t="n"/>
    </row>
    <row r="75">
      <c r="A75" s="8" t="n"/>
      <c r="B75" s="8" t="n"/>
      <c r="C75" s="9" t="n"/>
      <c r="D75" s="10" t="n"/>
      <c r="E75" s="9" t="n"/>
      <c r="F75" s="8" t="n"/>
    </row>
    <row r="76">
      <c r="A76" s="8" t="n"/>
      <c r="B76" s="8" t="n"/>
      <c r="C76" s="9" t="n"/>
      <c r="D76" s="10" t="n"/>
      <c r="E76" s="9" t="n"/>
      <c r="F76" s="8" t="n"/>
    </row>
    <row r="77">
      <c r="A77" s="8" t="n"/>
      <c r="B77" s="8" t="n"/>
      <c r="C77" s="9" t="n"/>
      <c r="D77" s="10" t="n"/>
      <c r="E77" s="9" t="n"/>
      <c r="F77" s="8" t="n"/>
    </row>
    <row r="78">
      <c r="A78" s="8" t="n"/>
      <c r="B78" s="8" t="n"/>
      <c r="C78" s="9" t="n"/>
      <c r="D78" s="10" t="n"/>
      <c r="E78" s="9" t="n"/>
      <c r="F78" s="8" t="n"/>
    </row>
    <row r="79">
      <c r="A79" s="8" t="n"/>
      <c r="B79" s="8" t="n"/>
      <c r="C79" s="9" t="n"/>
      <c r="D79" s="10" t="n"/>
      <c r="E79" s="9" t="n"/>
      <c r="F79" s="8" t="n"/>
    </row>
    <row r="80">
      <c r="A80" s="8" t="n"/>
      <c r="B80" s="8" t="n"/>
      <c r="C80" s="9" t="n"/>
      <c r="D80" s="10" t="n"/>
      <c r="E80" s="9" t="n"/>
      <c r="F80" s="8" t="n"/>
    </row>
    <row r="81">
      <c r="A81" s="8" t="n"/>
      <c r="B81" s="8" t="n"/>
      <c r="C81" s="9" t="n"/>
      <c r="D81" s="10" t="n"/>
      <c r="E81" s="9" t="n"/>
      <c r="F81" s="8" t="n"/>
    </row>
    <row r="82">
      <c r="A82" s="8" t="n"/>
      <c r="B82" s="8" t="n"/>
      <c r="C82" s="9" t="n"/>
      <c r="D82" s="10" t="n"/>
      <c r="E82" s="9" t="n"/>
      <c r="F82" s="8" t="n"/>
    </row>
    <row r="83">
      <c r="A83" s="8" t="n"/>
      <c r="B83" s="8" t="n"/>
      <c r="C83" s="9" t="n"/>
      <c r="D83" s="10" t="n"/>
      <c r="E83" s="9" t="n"/>
      <c r="F83" s="8" t="n"/>
    </row>
    <row r="84">
      <c r="A84" s="8" t="n"/>
      <c r="B84" s="8" t="n"/>
      <c r="C84" s="9" t="n"/>
      <c r="D84" s="10" t="n"/>
      <c r="E84" s="9" t="n"/>
      <c r="F84" s="8" t="n"/>
    </row>
    <row r="85">
      <c r="A85" s="8" t="n"/>
      <c r="B85" s="8" t="n"/>
      <c r="C85" s="9" t="n"/>
      <c r="D85" s="10" t="n"/>
      <c r="E85" s="9" t="n"/>
      <c r="F85" s="8" t="n"/>
    </row>
    <row r="86">
      <c r="A86" s="8" t="n"/>
      <c r="B86" s="8" t="n"/>
      <c r="C86" s="9" t="n"/>
      <c r="D86" s="10" t="n"/>
      <c r="E86" s="9" t="n"/>
      <c r="F86" s="8" t="n"/>
    </row>
    <row r="87">
      <c r="A87" s="8" t="n"/>
      <c r="B87" s="8" t="n"/>
      <c r="C87" s="9" t="n"/>
      <c r="D87" s="10" t="n"/>
      <c r="E87" s="9" t="n"/>
      <c r="F87" s="8" t="n"/>
    </row>
    <row r="88">
      <c r="A88" s="8" t="n"/>
      <c r="B88" s="8" t="n"/>
      <c r="C88" s="9" t="n"/>
      <c r="D88" s="10" t="n"/>
      <c r="E88" s="9" t="n"/>
      <c r="F88" s="8" t="n"/>
    </row>
    <row r="89">
      <c r="A89" s="8" t="n"/>
      <c r="B89" s="8" t="n"/>
      <c r="C89" s="9" t="n"/>
      <c r="D89" s="10" t="n"/>
      <c r="E89" s="9" t="n"/>
      <c r="F89" s="8" t="n"/>
    </row>
    <row r="90">
      <c r="A90" s="8" t="n"/>
      <c r="B90" s="8" t="n"/>
      <c r="C90" s="9" t="n"/>
      <c r="D90" s="10" t="n"/>
      <c r="E90" s="9" t="n"/>
      <c r="F90" s="8" t="n"/>
    </row>
    <row r="91">
      <c r="A91" s="8" t="n"/>
      <c r="B91" s="8" t="n"/>
      <c r="C91" s="9" t="n"/>
      <c r="D91" s="10" t="n"/>
      <c r="E91" s="9" t="n"/>
      <c r="F91" s="8" t="n"/>
    </row>
    <row r="92">
      <c r="A92" s="8" t="n"/>
      <c r="B92" s="8" t="n"/>
      <c r="C92" s="9" t="n"/>
      <c r="D92" s="10" t="n"/>
      <c r="E92" s="9" t="n"/>
      <c r="F92" s="8" t="n"/>
    </row>
    <row r="93">
      <c r="A93" s="8" t="n"/>
      <c r="B93" s="8" t="n"/>
      <c r="C93" s="9" t="n"/>
      <c r="D93" s="10" t="n"/>
      <c r="E93" s="9" t="n"/>
      <c r="F93" s="8" t="n"/>
    </row>
    <row r="94">
      <c r="A94" s="8" t="n"/>
      <c r="B94" s="8" t="n"/>
      <c r="C94" s="9" t="n"/>
      <c r="D94" s="10" t="n"/>
      <c r="E94" s="9" t="n"/>
      <c r="F94" s="8" t="n"/>
    </row>
    <row r="95">
      <c r="A95" s="8" t="n"/>
      <c r="B95" s="8" t="n"/>
      <c r="C95" s="9" t="n"/>
      <c r="D95" s="10" t="n"/>
      <c r="E95" s="9" t="n"/>
      <c r="F95" s="8" t="n"/>
    </row>
    <row r="96">
      <c r="A96" s="8" t="n"/>
      <c r="B96" s="8" t="n"/>
      <c r="C96" s="9" t="n"/>
      <c r="D96" s="10" t="n"/>
      <c r="E96" s="9" t="n"/>
      <c r="F96" s="8" t="n"/>
    </row>
    <row r="97">
      <c r="A97" s="8" t="n"/>
      <c r="B97" s="8" t="n"/>
      <c r="C97" s="9" t="n"/>
      <c r="D97" s="10" t="n"/>
      <c r="E97" s="9" t="n"/>
      <c r="F97" s="8" t="n"/>
    </row>
    <row r="98">
      <c r="A98" s="8" t="n"/>
      <c r="B98" s="8" t="n"/>
      <c r="C98" s="9" t="n"/>
      <c r="D98" s="10" t="n"/>
      <c r="E98" s="9" t="n"/>
      <c r="F98" s="8" t="n"/>
    </row>
    <row r="99">
      <c r="A99" s="8" t="n"/>
      <c r="B99" s="8" t="n"/>
      <c r="C99" s="9" t="n"/>
      <c r="D99" s="10" t="n"/>
      <c r="E99" s="9" t="n"/>
      <c r="F99" s="8" t="n"/>
    </row>
    <row r="100">
      <c r="A100" s="8" t="n"/>
      <c r="B100" s="8" t="n"/>
      <c r="C100" s="9" t="n"/>
      <c r="D100" s="10" t="n"/>
      <c r="E100" s="9" t="n"/>
      <c r="F100" s="8" t="n"/>
    </row>
    <row r="101">
      <c r="A101" s="8" t="n"/>
      <c r="B101" s="8" t="n"/>
      <c r="C101" s="9" t="n"/>
      <c r="D101" s="10" t="n"/>
      <c r="E101" s="9" t="n"/>
      <c r="F101" s="8" t="n"/>
    </row>
    <row r="104">
      <c r="A104" s="12" t="inlineStr">
        <is>
          <t>Modelo gratuito — cofauto.com.br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6" customWidth="1" min="3" max="3"/>
    <col width="56" customWidth="1" min="4" max="4"/>
  </cols>
  <sheetData>
    <row r="1">
      <c r="A1" s="13" t="inlineStr">
        <is>
          <t>INTERVALOS DE REFERÊNCIA — veículo leve</t>
        </is>
      </c>
    </row>
    <row r="2">
      <c r="A2" s="14" t="inlineStr">
        <is>
          <t>Referência genérica. O manual do fabricante do seu veículo prevalece sobre esta tabela.</t>
        </is>
      </c>
    </row>
    <row r="4" ht="26" customHeight="1">
      <c r="A4" s="7" t="inlineStr">
        <is>
          <t>Item de manutenção</t>
        </is>
      </c>
      <c r="B4" s="7" t="inlineStr">
        <is>
          <t>Intervalo (km)</t>
        </is>
      </c>
      <c r="C4" s="7" t="inlineStr">
        <is>
          <t>Intervalo (meses)</t>
        </is>
      </c>
      <c r="D4" s="7" t="inlineStr">
        <is>
          <t>Observação</t>
        </is>
      </c>
    </row>
    <row r="5">
      <c r="A5" s="15" t="inlineStr">
        <is>
          <t>Óleo do motor e filtro de óleo</t>
        </is>
      </c>
      <c r="B5" s="16" t="n">
        <v>10000</v>
      </c>
      <c r="C5" s="17" t="n">
        <v>12</v>
      </c>
      <c r="D5" s="18" t="inlineStr">
        <is>
          <t>O item mais crítico. Atrasar encurta a vida do motor.</t>
        </is>
      </c>
    </row>
    <row r="6">
      <c r="A6" s="15" t="inlineStr">
        <is>
          <t>Filtro de ar do motor</t>
        </is>
      </c>
      <c r="B6" s="16" t="n">
        <v>20000</v>
      </c>
      <c r="C6" s="17" t="n">
        <v>24</v>
      </c>
      <c r="D6" s="18" t="inlineStr">
        <is>
          <t>Antecipe em rota de terra ou muita poeira.</t>
        </is>
      </c>
    </row>
    <row r="7">
      <c r="A7" s="15" t="inlineStr">
        <is>
          <t>Filtro de combustível</t>
        </is>
      </c>
      <c r="B7" s="16" t="n">
        <v>20000</v>
      </c>
      <c r="C7" s="17" t="n">
        <v>24</v>
      </c>
      <c r="D7" s="18" t="inlineStr">
        <is>
          <t>Sintoma de atraso: perda de força em subida.</t>
        </is>
      </c>
    </row>
    <row r="8">
      <c r="A8" s="15" t="inlineStr">
        <is>
          <t>Filtro do ar-condicionado (cabine)</t>
        </is>
      </c>
      <c r="B8" s="16" t="n">
        <v>15000</v>
      </c>
      <c r="C8" s="17" t="n">
        <v>12</v>
      </c>
      <c r="D8" s="18" t="inlineStr">
        <is>
          <t>Barato e quase sempre esquecido.</t>
        </is>
      </c>
    </row>
    <row r="9">
      <c r="A9" s="15" t="inlineStr">
        <is>
          <t>Rodízio, alinhamento e balanceamento</t>
        </is>
      </c>
      <c r="B9" s="16" t="n">
        <v>10000</v>
      </c>
      <c r="C9" s="17" t="n">
        <v>12</v>
      </c>
      <c r="D9" s="18" t="inlineStr">
        <is>
          <t>Também depois de qualquer impacto forte.</t>
        </is>
      </c>
    </row>
    <row r="10">
      <c r="A10" s="15" t="inlineStr">
        <is>
          <t>Pneus — verificação de desgaste e pressão</t>
        </is>
      </c>
      <c r="B10" s="16" t="n">
        <v>5000</v>
      </c>
      <c r="C10" s="17" t="n">
        <v>3</v>
      </c>
      <c r="D10" s="18" t="inlineStr">
        <is>
          <t>Pressão: confira a cada 15 dias, é o item mais barato de todos.</t>
        </is>
      </c>
    </row>
    <row r="11">
      <c r="A11" s="15" t="inlineStr">
        <is>
          <t>Pastilhas e discos de freio — verificação</t>
        </is>
      </c>
      <c r="B11" s="16" t="n">
        <v>20000</v>
      </c>
      <c r="C11" s="17" t="n">
        <v>12</v>
      </c>
      <c r="D11" s="18" t="inlineStr">
        <is>
          <t>Ruído ou pedal baixo: verifique na hora, não espere o prazo.</t>
        </is>
      </c>
    </row>
    <row r="12">
      <c r="A12" s="15" t="inlineStr">
        <is>
          <t>Fluido de freio</t>
        </is>
      </c>
      <c r="B12" s="16" t="n">
        <v>40000</v>
      </c>
      <c r="C12" s="17" t="n">
        <v>24</v>
      </c>
      <c r="D12" s="18" t="inlineStr">
        <is>
          <t>Absorve umidade com o tempo, mesmo com o carro parado.</t>
        </is>
      </c>
    </row>
    <row r="13">
      <c r="A13" s="15" t="inlineStr">
        <is>
          <t>Velas de ignição</t>
        </is>
      </c>
      <c r="B13" s="16" t="n">
        <v>40000</v>
      </c>
      <c r="C13" s="17" t="n">
        <v>48</v>
      </c>
      <c r="D13" s="18" t="inlineStr">
        <is>
          <t>Varia muito com o tipo de vela; confira o manual.</t>
        </is>
      </c>
    </row>
    <row r="14">
      <c r="A14" s="15" t="inlineStr">
        <is>
          <t>Fluido de arrefecimento (radiador)</t>
        </is>
      </c>
      <c r="B14" s="16" t="n">
        <v>60000</v>
      </c>
      <c r="C14" s="17" t="n">
        <v>48</v>
      </c>
      <c r="D14" s="18" t="inlineStr">
        <is>
          <t>Verifique o nível todo mês.</t>
        </is>
      </c>
    </row>
    <row r="15">
      <c r="A15" s="15" t="inlineStr">
        <is>
          <t>Correia dentada / corrente</t>
        </is>
      </c>
      <c r="B15" s="16" t="n">
        <v>60000</v>
      </c>
      <c r="C15" s="17" t="n">
        <v>60</v>
      </c>
      <c r="D15" s="18" t="inlineStr">
        <is>
          <t>ATENÇÃO: intervalo muda muito por motor. O manual manda.</t>
        </is>
      </c>
    </row>
    <row r="16">
      <c r="A16" s="15" t="inlineStr">
        <is>
          <t>Óleo do câmbio</t>
        </is>
      </c>
      <c r="B16" s="16" t="n">
        <v>60000</v>
      </c>
      <c r="C16" s="17" t="n">
        <v>60</v>
      </c>
      <c r="D16" s="18" t="inlineStr">
        <is>
          <t>Automático e manual têm intervalos diferentes.</t>
        </is>
      </c>
    </row>
    <row r="17">
      <c r="A17" s="15" t="inlineStr">
        <is>
          <t>Amortecedores e suspensão — verificação</t>
        </is>
      </c>
      <c r="B17" s="16" t="n">
        <v>60000</v>
      </c>
      <c r="C17" s="17" t="n">
        <v>60</v>
      </c>
      <c r="D17" s="18" t="inlineStr">
        <is>
          <t>Também se o carro passar a 'flutuar' ou pular.</t>
        </is>
      </c>
    </row>
    <row r="18">
      <c r="A18" s="15" t="inlineStr">
        <is>
          <t>Bateria — teste de carga</t>
        </is>
      </c>
      <c r="B18" s="16" t="inlineStr">
        <is>
          <t>—</t>
        </is>
      </c>
      <c r="C18" s="17" t="n">
        <v>12</v>
      </c>
      <c r="D18" s="18" t="inlineStr">
        <is>
          <t>A maioria dura de 2 a 4 anos; teste antes do inverno.</t>
        </is>
      </c>
    </row>
    <row r="19">
      <c r="A19" s="15" t="inlineStr">
        <is>
          <t>Kit de emergência e itens de segurança</t>
        </is>
      </c>
      <c r="B19" s="16" t="inlineStr">
        <is>
          <t>—</t>
        </is>
      </c>
      <c r="C19" s="17" t="n">
        <v>12</v>
      </c>
      <c r="D19" s="18" t="inlineStr">
        <is>
          <t>Triângulo, macaco, chave de roda e estepe em condição de uso.</t>
        </is>
      </c>
    </row>
    <row r="22">
      <c r="A22" s="12" t="inlineStr">
        <is>
          <t>Modelo gratuito — cofauto.com.br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06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8" customWidth="1" min="2" max="2"/>
    <col width="12" customWidth="1" min="3" max="3"/>
    <col width="13" customWidth="1" min="4" max="4"/>
    <col width="14" customWidth="1" min="5" max="5"/>
    <col width="15" customWidth="1" min="6" max="6"/>
    <col width="13" customWidth="1" min="7" max="7"/>
    <col width="13" customWidth="1" min="8" max="8"/>
    <col width="11" customWidth="1" min="9" max="9"/>
    <col width="11" customWidth="1" min="10" max="10"/>
    <col width="11" customWidth="1" min="11" max="11"/>
    <col width="13" customWidth="1" min="12" max="12"/>
  </cols>
  <sheetData>
    <row r="1">
      <c r="A1" s="13" t="inlineStr">
        <is>
          <t>PLANO DE MANUTENÇÃO PREVENTIVA POR VEÍCULO</t>
        </is>
      </c>
      <c r="E1" s="19" t="inlineStr">
        <is>
          <t>Vencidos</t>
        </is>
      </c>
      <c r="F1" s="20">
        <f>COUNTIF($L$4:$L$403,"VENCIDO")</f>
        <v/>
      </c>
      <c r="G1" s="21" t="inlineStr">
        <is>
          <t>Próximos</t>
        </is>
      </c>
      <c r="H1" s="22">
        <f>COUNTIF($L$4:$L$403,"PRÓXIMO")</f>
        <v/>
      </c>
      <c r="I1" s="23" t="inlineStr">
        <is>
          <t>Em dia</t>
        </is>
      </c>
      <c r="J1" s="24">
        <f>COUNTIF($L$4:$L$403,"EM DIA")</f>
        <v/>
      </c>
    </row>
    <row r="2">
      <c r="A2" s="25" t="inlineStr">
        <is>
          <t>Ao executar um serviço: lance na aba Histórico e atualize as colunas "Último serviço" desta linha. As colunas cinza são fórmulas — não digite nelas.</t>
        </is>
      </c>
    </row>
    <row r="3" ht="30" customHeight="1">
      <c r="A3" s="7" t="inlineStr">
        <is>
          <t>Placa</t>
        </is>
      </c>
      <c r="B3" s="7" t="inlineStr">
        <is>
          <t>Item de manutenção</t>
        </is>
      </c>
      <c r="C3" s="7" t="inlineStr">
        <is>
          <t>Intervalo (km)</t>
        </is>
      </c>
      <c r="D3" s="7" t="inlineStr">
        <is>
          <t>Intervalo (meses)</t>
        </is>
      </c>
      <c r="E3" s="7" t="inlineStr">
        <is>
          <t>Último serviço (km)</t>
        </is>
      </c>
      <c r="F3" s="7" t="inlineStr">
        <is>
          <t>Último serviço (data)</t>
        </is>
      </c>
      <c r="G3" s="7" t="inlineStr">
        <is>
          <t>Próximo em (km)</t>
        </is>
      </c>
      <c r="H3" s="7" t="inlineStr">
        <is>
          <t>Próxima data</t>
        </is>
      </c>
      <c r="I3" s="7" t="inlineStr">
        <is>
          <t>Km atual</t>
        </is>
      </c>
      <c r="J3" s="7" t="inlineStr">
        <is>
          <t>Faltam (km)</t>
        </is>
      </c>
      <c r="K3" s="7" t="inlineStr">
        <is>
          <t>Faltam (dias)</t>
        </is>
      </c>
      <c r="L3" s="7" t="inlineStr">
        <is>
          <t>Situação</t>
        </is>
      </c>
    </row>
    <row r="4">
      <c r="A4" s="8" t="inlineStr">
        <is>
          <t>ABC1D23</t>
        </is>
      </c>
      <c r="B4" s="15" t="inlineStr">
        <is>
          <t>Óleo do motor e filtro de óleo</t>
        </is>
      </c>
      <c r="C4" s="9" t="n">
        <v>10000</v>
      </c>
      <c r="D4" s="9" t="n">
        <v>12</v>
      </c>
      <c r="E4" s="9" t="n"/>
      <c r="F4" s="10" t="n"/>
      <c r="G4" s="26">
        <f>IF(OR($E4="",$C4=""),"",$E4+$C4)</f>
        <v/>
      </c>
      <c r="H4" s="27">
        <f>IF(OR($F4="",$D4=""),"",EDATE($F4,$D4))</f>
        <v/>
      </c>
      <c r="I4" s="26">
        <f>IFERROR(IF(VLOOKUP($A4,'Veículos'!$A$2:$C$101,3,FALSE)=0,"",VLOOKUP($A4,'Veículos'!$A$2:$C$101,3,FALSE)),"")</f>
        <v/>
      </c>
      <c r="J4" s="26">
        <f>IF(OR($G4="",$I4=""),"",$G4-$I4)</f>
        <v/>
      </c>
      <c r="K4" s="26">
        <f>IF($H4="","",$H4-TODAY())</f>
        <v/>
      </c>
      <c r="L4" s="28">
        <f>IF(OR($A4="",$B4=""),"",IF(AND($J4="",$K4=""),"",IF(OR(AND($J4&lt;&gt;"",$J4&lt;=0),AND($K4&lt;&gt;"",$K4&lt;=0)),"VENCIDO",IF(OR(AND($J4&lt;&gt;"",$J4&lt;=500),AND($K4&lt;&gt;"",$K4&lt;=30)),"PRÓXIMO","EM DIA"))))</f>
        <v/>
      </c>
    </row>
    <row r="5">
      <c r="A5" s="8" t="inlineStr">
        <is>
          <t>ABC1D23</t>
        </is>
      </c>
      <c r="B5" s="15" t="inlineStr">
        <is>
          <t>Filtro de ar do motor</t>
        </is>
      </c>
      <c r="C5" s="9" t="n">
        <v>20000</v>
      </c>
      <c r="D5" s="9" t="n">
        <v>24</v>
      </c>
      <c r="E5" s="9" t="n"/>
      <c r="F5" s="10" t="n"/>
      <c r="G5" s="26">
        <f>IF(OR($E5="",$C5=""),"",$E5+$C5)</f>
        <v/>
      </c>
      <c r="H5" s="27">
        <f>IF(OR($F5="",$D5=""),"",EDATE($F5,$D5))</f>
        <v/>
      </c>
      <c r="I5" s="26">
        <f>IFERROR(IF(VLOOKUP($A5,'Veículos'!$A$2:$C$101,3,FALSE)=0,"",VLOOKUP($A5,'Veículos'!$A$2:$C$101,3,FALSE)),"")</f>
        <v/>
      </c>
      <c r="J5" s="26">
        <f>IF(OR($G5="",$I5=""),"",$G5-$I5)</f>
        <v/>
      </c>
      <c r="K5" s="26">
        <f>IF($H5="","",$H5-TODAY())</f>
        <v/>
      </c>
      <c r="L5" s="28">
        <f>IF(OR($A5="",$B5=""),"",IF(AND($J5="",$K5=""),"",IF(OR(AND($J5&lt;&gt;"",$J5&lt;=0),AND($K5&lt;&gt;"",$K5&lt;=0)),"VENCIDO",IF(OR(AND($J5&lt;&gt;"",$J5&lt;=500),AND($K5&lt;&gt;"",$K5&lt;=30)),"PRÓXIMO","EM DIA"))))</f>
        <v/>
      </c>
    </row>
    <row r="6">
      <c r="A6" s="8" t="inlineStr">
        <is>
          <t>ABC1D23</t>
        </is>
      </c>
      <c r="B6" s="15" t="inlineStr">
        <is>
          <t>Filtro de combustível</t>
        </is>
      </c>
      <c r="C6" s="9" t="n">
        <v>20000</v>
      </c>
      <c r="D6" s="9" t="n">
        <v>24</v>
      </c>
      <c r="E6" s="9" t="n"/>
      <c r="F6" s="10" t="n"/>
      <c r="G6" s="26">
        <f>IF(OR($E6="",$C6=""),"",$E6+$C6)</f>
        <v/>
      </c>
      <c r="H6" s="27">
        <f>IF(OR($F6="",$D6=""),"",EDATE($F6,$D6))</f>
        <v/>
      </c>
      <c r="I6" s="26">
        <f>IFERROR(IF(VLOOKUP($A6,'Veículos'!$A$2:$C$101,3,FALSE)=0,"",VLOOKUP($A6,'Veículos'!$A$2:$C$101,3,FALSE)),"")</f>
        <v/>
      </c>
      <c r="J6" s="26">
        <f>IF(OR($G6="",$I6=""),"",$G6-$I6)</f>
        <v/>
      </c>
      <c r="K6" s="26">
        <f>IF($H6="","",$H6-TODAY())</f>
        <v/>
      </c>
      <c r="L6" s="28">
        <f>IF(OR($A6="",$B6=""),"",IF(AND($J6="",$K6=""),"",IF(OR(AND($J6&lt;&gt;"",$J6&lt;=0),AND($K6&lt;&gt;"",$K6&lt;=0)),"VENCIDO",IF(OR(AND($J6&lt;&gt;"",$J6&lt;=500),AND($K6&lt;&gt;"",$K6&lt;=30)),"PRÓXIMO","EM DIA"))))</f>
        <v/>
      </c>
    </row>
    <row r="7">
      <c r="A7" s="8" t="inlineStr">
        <is>
          <t>ABC1D23</t>
        </is>
      </c>
      <c r="B7" s="15" t="inlineStr">
        <is>
          <t>Filtro do ar-condicionado (cabine)</t>
        </is>
      </c>
      <c r="C7" s="9" t="n">
        <v>15000</v>
      </c>
      <c r="D7" s="9" t="n">
        <v>12</v>
      </c>
      <c r="E7" s="9" t="n"/>
      <c r="F7" s="10" t="n"/>
      <c r="G7" s="26">
        <f>IF(OR($E7="",$C7=""),"",$E7+$C7)</f>
        <v/>
      </c>
      <c r="H7" s="27">
        <f>IF(OR($F7="",$D7=""),"",EDATE($F7,$D7))</f>
        <v/>
      </c>
      <c r="I7" s="26">
        <f>IFERROR(IF(VLOOKUP($A7,'Veículos'!$A$2:$C$101,3,FALSE)=0,"",VLOOKUP($A7,'Veículos'!$A$2:$C$101,3,FALSE)),"")</f>
        <v/>
      </c>
      <c r="J7" s="26">
        <f>IF(OR($G7="",$I7=""),"",$G7-$I7)</f>
        <v/>
      </c>
      <c r="K7" s="26">
        <f>IF($H7="","",$H7-TODAY())</f>
        <v/>
      </c>
      <c r="L7" s="28">
        <f>IF(OR($A7="",$B7=""),"",IF(AND($J7="",$K7=""),"",IF(OR(AND($J7&lt;&gt;"",$J7&lt;=0),AND($K7&lt;&gt;"",$K7&lt;=0)),"VENCIDO",IF(OR(AND($J7&lt;&gt;"",$J7&lt;=500),AND($K7&lt;&gt;"",$K7&lt;=30)),"PRÓXIMO","EM DIA"))))</f>
        <v/>
      </c>
    </row>
    <row r="8">
      <c r="A8" s="8" t="inlineStr">
        <is>
          <t>ABC1D23</t>
        </is>
      </c>
      <c r="B8" s="15" t="inlineStr">
        <is>
          <t>Rodízio, alinhamento e balanceamento</t>
        </is>
      </c>
      <c r="C8" s="9" t="n">
        <v>10000</v>
      </c>
      <c r="D8" s="9" t="n">
        <v>12</v>
      </c>
      <c r="E8" s="9" t="n"/>
      <c r="F8" s="10" t="n"/>
      <c r="G8" s="26">
        <f>IF(OR($E8="",$C8=""),"",$E8+$C8)</f>
        <v/>
      </c>
      <c r="H8" s="27">
        <f>IF(OR($F8="",$D8=""),"",EDATE($F8,$D8))</f>
        <v/>
      </c>
      <c r="I8" s="26">
        <f>IFERROR(IF(VLOOKUP($A8,'Veículos'!$A$2:$C$101,3,FALSE)=0,"",VLOOKUP($A8,'Veículos'!$A$2:$C$101,3,FALSE)),"")</f>
        <v/>
      </c>
      <c r="J8" s="26">
        <f>IF(OR($G8="",$I8=""),"",$G8-$I8)</f>
        <v/>
      </c>
      <c r="K8" s="26">
        <f>IF($H8="","",$H8-TODAY())</f>
        <v/>
      </c>
      <c r="L8" s="28">
        <f>IF(OR($A8="",$B8=""),"",IF(AND($J8="",$K8=""),"",IF(OR(AND($J8&lt;&gt;"",$J8&lt;=0),AND($K8&lt;&gt;"",$K8&lt;=0)),"VENCIDO",IF(OR(AND($J8&lt;&gt;"",$J8&lt;=500),AND($K8&lt;&gt;"",$K8&lt;=30)),"PRÓXIMO","EM DIA"))))</f>
        <v/>
      </c>
    </row>
    <row r="9">
      <c r="A9" s="8" t="inlineStr">
        <is>
          <t>ABC1D23</t>
        </is>
      </c>
      <c r="B9" s="15" t="inlineStr">
        <is>
          <t>Pneus — verificação de desgaste e pressão</t>
        </is>
      </c>
      <c r="C9" s="9" t="n">
        <v>5000</v>
      </c>
      <c r="D9" s="9" t="n">
        <v>3</v>
      </c>
      <c r="E9" s="9" t="n"/>
      <c r="F9" s="10" t="n"/>
      <c r="G9" s="26">
        <f>IF(OR($E9="",$C9=""),"",$E9+$C9)</f>
        <v/>
      </c>
      <c r="H9" s="27">
        <f>IF(OR($F9="",$D9=""),"",EDATE($F9,$D9))</f>
        <v/>
      </c>
      <c r="I9" s="26">
        <f>IFERROR(IF(VLOOKUP($A9,'Veículos'!$A$2:$C$101,3,FALSE)=0,"",VLOOKUP($A9,'Veículos'!$A$2:$C$101,3,FALSE)),"")</f>
        <v/>
      </c>
      <c r="J9" s="26">
        <f>IF(OR($G9="",$I9=""),"",$G9-$I9)</f>
        <v/>
      </c>
      <c r="K9" s="26">
        <f>IF($H9="","",$H9-TODAY())</f>
        <v/>
      </c>
      <c r="L9" s="28">
        <f>IF(OR($A9="",$B9=""),"",IF(AND($J9="",$K9=""),"",IF(OR(AND($J9&lt;&gt;"",$J9&lt;=0),AND($K9&lt;&gt;"",$K9&lt;=0)),"VENCIDO",IF(OR(AND($J9&lt;&gt;"",$J9&lt;=500),AND($K9&lt;&gt;"",$K9&lt;=30)),"PRÓXIMO","EM DIA"))))</f>
        <v/>
      </c>
    </row>
    <row r="10">
      <c r="A10" s="8" t="inlineStr">
        <is>
          <t>ABC1D23</t>
        </is>
      </c>
      <c r="B10" s="15" t="inlineStr">
        <is>
          <t>Pastilhas e discos de freio — verificação</t>
        </is>
      </c>
      <c r="C10" s="9" t="n">
        <v>20000</v>
      </c>
      <c r="D10" s="9" t="n">
        <v>12</v>
      </c>
      <c r="E10" s="9" t="n"/>
      <c r="F10" s="10" t="n"/>
      <c r="G10" s="26">
        <f>IF(OR($E10="",$C10=""),"",$E10+$C10)</f>
        <v/>
      </c>
      <c r="H10" s="27">
        <f>IF(OR($F10="",$D10=""),"",EDATE($F10,$D10))</f>
        <v/>
      </c>
      <c r="I10" s="26">
        <f>IFERROR(IF(VLOOKUP($A10,'Veículos'!$A$2:$C$101,3,FALSE)=0,"",VLOOKUP($A10,'Veículos'!$A$2:$C$101,3,FALSE)),"")</f>
        <v/>
      </c>
      <c r="J10" s="26">
        <f>IF(OR($G10="",$I10=""),"",$G10-$I10)</f>
        <v/>
      </c>
      <c r="K10" s="26">
        <f>IF($H10="","",$H10-TODAY())</f>
        <v/>
      </c>
      <c r="L10" s="28">
        <f>IF(OR($A10="",$B10=""),"",IF(AND($J10="",$K10=""),"",IF(OR(AND($J10&lt;&gt;"",$J10&lt;=0),AND($K10&lt;&gt;"",$K10&lt;=0)),"VENCIDO",IF(OR(AND($J10&lt;&gt;"",$J10&lt;=500),AND($K10&lt;&gt;"",$K10&lt;=30)),"PRÓXIMO","EM DIA"))))</f>
        <v/>
      </c>
    </row>
    <row r="11">
      <c r="A11" s="8" t="inlineStr">
        <is>
          <t>ABC1D23</t>
        </is>
      </c>
      <c r="B11" s="15" t="inlineStr">
        <is>
          <t>Fluido de freio</t>
        </is>
      </c>
      <c r="C11" s="9" t="n">
        <v>40000</v>
      </c>
      <c r="D11" s="9" t="n">
        <v>24</v>
      </c>
      <c r="E11" s="9" t="n"/>
      <c r="F11" s="10" t="n"/>
      <c r="G11" s="26">
        <f>IF(OR($E11="",$C11=""),"",$E11+$C11)</f>
        <v/>
      </c>
      <c r="H11" s="27">
        <f>IF(OR($F11="",$D11=""),"",EDATE($F11,$D11))</f>
        <v/>
      </c>
      <c r="I11" s="26">
        <f>IFERROR(IF(VLOOKUP($A11,'Veículos'!$A$2:$C$101,3,FALSE)=0,"",VLOOKUP($A11,'Veículos'!$A$2:$C$101,3,FALSE)),"")</f>
        <v/>
      </c>
      <c r="J11" s="26">
        <f>IF(OR($G11="",$I11=""),"",$G11-$I11)</f>
        <v/>
      </c>
      <c r="K11" s="26">
        <f>IF($H11="","",$H11-TODAY())</f>
        <v/>
      </c>
      <c r="L11" s="28">
        <f>IF(OR($A11="",$B11=""),"",IF(AND($J11="",$K11=""),"",IF(OR(AND($J11&lt;&gt;"",$J11&lt;=0),AND($K11&lt;&gt;"",$K11&lt;=0)),"VENCIDO",IF(OR(AND($J11&lt;&gt;"",$J11&lt;=500),AND($K11&lt;&gt;"",$K11&lt;=30)),"PRÓXIMO","EM DIA"))))</f>
        <v/>
      </c>
    </row>
    <row r="12">
      <c r="A12" s="8" t="inlineStr">
        <is>
          <t>ABC1D23</t>
        </is>
      </c>
      <c r="B12" s="15" t="inlineStr">
        <is>
          <t>Velas de ignição</t>
        </is>
      </c>
      <c r="C12" s="9" t="n">
        <v>40000</v>
      </c>
      <c r="D12" s="9" t="n">
        <v>48</v>
      </c>
      <c r="E12" s="9" t="n"/>
      <c r="F12" s="10" t="n"/>
      <c r="G12" s="26">
        <f>IF(OR($E12="",$C12=""),"",$E12+$C12)</f>
        <v/>
      </c>
      <c r="H12" s="27">
        <f>IF(OR($F12="",$D12=""),"",EDATE($F12,$D12))</f>
        <v/>
      </c>
      <c r="I12" s="26">
        <f>IFERROR(IF(VLOOKUP($A12,'Veículos'!$A$2:$C$101,3,FALSE)=0,"",VLOOKUP($A12,'Veículos'!$A$2:$C$101,3,FALSE)),"")</f>
        <v/>
      </c>
      <c r="J12" s="26">
        <f>IF(OR($G12="",$I12=""),"",$G12-$I12)</f>
        <v/>
      </c>
      <c r="K12" s="26">
        <f>IF($H12="","",$H12-TODAY())</f>
        <v/>
      </c>
      <c r="L12" s="28">
        <f>IF(OR($A12="",$B12=""),"",IF(AND($J12="",$K12=""),"",IF(OR(AND($J12&lt;&gt;"",$J12&lt;=0),AND($K12&lt;&gt;"",$K12&lt;=0)),"VENCIDO",IF(OR(AND($J12&lt;&gt;"",$J12&lt;=500),AND($K12&lt;&gt;"",$K12&lt;=30)),"PRÓXIMO","EM DIA"))))</f>
        <v/>
      </c>
    </row>
    <row r="13">
      <c r="A13" s="8" t="inlineStr">
        <is>
          <t>ABC1D23</t>
        </is>
      </c>
      <c r="B13" s="15" t="inlineStr">
        <is>
          <t>Fluido de arrefecimento (radiador)</t>
        </is>
      </c>
      <c r="C13" s="9" t="n">
        <v>60000</v>
      </c>
      <c r="D13" s="9" t="n">
        <v>48</v>
      </c>
      <c r="E13" s="9" t="n"/>
      <c r="F13" s="10" t="n"/>
      <c r="G13" s="26">
        <f>IF(OR($E13="",$C13=""),"",$E13+$C13)</f>
        <v/>
      </c>
      <c r="H13" s="27">
        <f>IF(OR($F13="",$D13=""),"",EDATE($F13,$D13))</f>
        <v/>
      </c>
      <c r="I13" s="26">
        <f>IFERROR(IF(VLOOKUP($A13,'Veículos'!$A$2:$C$101,3,FALSE)=0,"",VLOOKUP($A13,'Veículos'!$A$2:$C$101,3,FALSE)),"")</f>
        <v/>
      </c>
      <c r="J13" s="26">
        <f>IF(OR($G13="",$I13=""),"",$G13-$I13)</f>
        <v/>
      </c>
      <c r="K13" s="26">
        <f>IF($H13="","",$H13-TODAY())</f>
        <v/>
      </c>
      <c r="L13" s="28">
        <f>IF(OR($A13="",$B13=""),"",IF(AND($J13="",$K13=""),"",IF(OR(AND($J13&lt;&gt;"",$J13&lt;=0),AND($K13&lt;&gt;"",$K13&lt;=0)),"VENCIDO",IF(OR(AND($J13&lt;&gt;"",$J13&lt;=500),AND($K13&lt;&gt;"",$K13&lt;=30)),"PRÓXIMO","EM DIA"))))</f>
        <v/>
      </c>
    </row>
    <row r="14">
      <c r="A14" s="8" t="inlineStr">
        <is>
          <t>ABC1D23</t>
        </is>
      </c>
      <c r="B14" s="15" t="inlineStr">
        <is>
          <t>Correia dentada / corrente</t>
        </is>
      </c>
      <c r="C14" s="9" t="n">
        <v>60000</v>
      </c>
      <c r="D14" s="9" t="n">
        <v>60</v>
      </c>
      <c r="E14" s="9" t="n"/>
      <c r="F14" s="10" t="n"/>
      <c r="G14" s="26">
        <f>IF(OR($E14="",$C14=""),"",$E14+$C14)</f>
        <v/>
      </c>
      <c r="H14" s="27">
        <f>IF(OR($F14="",$D14=""),"",EDATE($F14,$D14))</f>
        <v/>
      </c>
      <c r="I14" s="26">
        <f>IFERROR(IF(VLOOKUP($A14,'Veículos'!$A$2:$C$101,3,FALSE)=0,"",VLOOKUP($A14,'Veículos'!$A$2:$C$101,3,FALSE)),"")</f>
        <v/>
      </c>
      <c r="J14" s="26">
        <f>IF(OR($G14="",$I14=""),"",$G14-$I14)</f>
        <v/>
      </c>
      <c r="K14" s="26">
        <f>IF($H14="","",$H14-TODAY())</f>
        <v/>
      </c>
      <c r="L14" s="28">
        <f>IF(OR($A14="",$B14=""),"",IF(AND($J14="",$K14=""),"",IF(OR(AND($J14&lt;&gt;"",$J14&lt;=0),AND($K14&lt;&gt;"",$K14&lt;=0)),"VENCIDO",IF(OR(AND($J14&lt;&gt;"",$J14&lt;=500),AND($K14&lt;&gt;"",$K14&lt;=30)),"PRÓXIMO","EM DIA"))))</f>
        <v/>
      </c>
    </row>
    <row r="15">
      <c r="A15" s="8" t="inlineStr">
        <is>
          <t>ABC1D23</t>
        </is>
      </c>
      <c r="B15" s="15" t="inlineStr">
        <is>
          <t>Óleo do câmbio</t>
        </is>
      </c>
      <c r="C15" s="9" t="n">
        <v>60000</v>
      </c>
      <c r="D15" s="9" t="n">
        <v>60</v>
      </c>
      <c r="E15" s="9" t="n"/>
      <c r="F15" s="10" t="n"/>
      <c r="G15" s="26">
        <f>IF(OR($E15="",$C15=""),"",$E15+$C15)</f>
        <v/>
      </c>
      <c r="H15" s="27">
        <f>IF(OR($F15="",$D15=""),"",EDATE($F15,$D15))</f>
        <v/>
      </c>
      <c r="I15" s="26">
        <f>IFERROR(IF(VLOOKUP($A15,'Veículos'!$A$2:$C$101,3,FALSE)=0,"",VLOOKUP($A15,'Veículos'!$A$2:$C$101,3,FALSE)),"")</f>
        <v/>
      </c>
      <c r="J15" s="26">
        <f>IF(OR($G15="",$I15=""),"",$G15-$I15)</f>
        <v/>
      </c>
      <c r="K15" s="26">
        <f>IF($H15="","",$H15-TODAY())</f>
        <v/>
      </c>
      <c r="L15" s="28">
        <f>IF(OR($A15="",$B15=""),"",IF(AND($J15="",$K15=""),"",IF(OR(AND($J15&lt;&gt;"",$J15&lt;=0),AND($K15&lt;&gt;"",$K15&lt;=0)),"VENCIDO",IF(OR(AND($J15&lt;&gt;"",$J15&lt;=500),AND($K15&lt;&gt;"",$K15&lt;=30)),"PRÓXIMO","EM DIA"))))</f>
        <v/>
      </c>
    </row>
    <row r="16">
      <c r="A16" s="8" t="inlineStr">
        <is>
          <t>ABC1D23</t>
        </is>
      </c>
      <c r="B16" s="15" t="inlineStr">
        <is>
          <t>Amortecedores e suspensão — verificação</t>
        </is>
      </c>
      <c r="C16" s="9" t="n">
        <v>60000</v>
      </c>
      <c r="D16" s="9" t="n">
        <v>60</v>
      </c>
      <c r="E16" s="9" t="n"/>
      <c r="F16" s="10" t="n"/>
      <c r="G16" s="26">
        <f>IF(OR($E16="",$C16=""),"",$E16+$C16)</f>
        <v/>
      </c>
      <c r="H16" s="27">
        <f>IF(OR($F16="",$D16=""),"",EDATE($F16,$D16))</f>
        <v/>
      </c>
      <c r="I16" s="26">
        <f>IFERROR(IF(VLOOKUP($A16,'Veículos'!$A$2:$C$101,3,FALSE)=0,"",VLOOKUP($A16,'Veículos'!$A$2:$C$101,3,FALSE)),"")</f>
        <v/>
      </c>
      <c r="J16" s="26">
        <f>IF(OR($G16="",$I16=""),"",$G16-$I16)</f>
        <v/>
      </c>
      <c r="K16" s="26">
        <f>IF($H16="","",$H16-TODAY())</f>
        <v/>
      </c>
      <c r="L16" s="28">
        <f>IF(OR($A16="",$B16=""),"",IF(AND($J16="",$K16=""),"",IF(OR(AND($J16&lt;&gt;"",$J16&lt;=0),AND($K16&lt;&gt;"",$K16&lt;=0)),"VENCIDO",IF(OR(AND($J16&lt;&gt;"",$J16&lt;=500),AND($K16&lt;&gt;"",$K16&lt;=30)),"PRÓXIMO","EM DIA"))))</f>
        <v/>
      </c>
    </row>
    <row r="17">
      <c r="A17" s="8" t="inlineStr">
        <is>
          <t>ABC1D23</t>
        </is>
      </c>
      <c r="B17" s="15" t="inlineStr">
        <is>
          <t>Bateria — teste de carga</t>
        </is>
      </c>
      <c r="C17" s="9" t="n"/>
      <c r="D17" s="9" t="n">
        <v>12</v>
      </c>
      <c r="E17" s="9" t="n"/>
      <c r="F17" s="10" t="n"/>
      <c r="G17" s="26">
        <f>IF(OR($E17="",$C17=""),"",$E17+$C17)</f>
        <v/>
      </c>
      <c r="H17" s="27">
        <f>IF(OR($F17="",$D17=""),"",EDATE($F17,$D17))</f>
        <v/>
      </c>
      <c r="I17" s="26">
        <f>IFERROR(IF(VLOOKUP($A17,'Veículos'!$A$2:$C$101,3,FALSE)=0,"",VLOOKUP($A17,'Veículos'!$A$2:$C$101,3,FALSE)),"")</f>
        <v/>
      </c>
      <c r="J17" s="26">
        <f>IF(OR($G17="",$I17=""),"",$G17-$I17)</f>
        <v/>
      </c>
      <c r="K17" s="26">
        <f>IF($H17="","",$H17-TODAY())</f>
        <v/>
      </c>
      <c r="L17" s="28">
        <f>IF(OR($A17="",$B17=""),"",IF(AND($J17="",$K17=""),"",IF(OR(AND($J17&lt;&gt;"",$J17&lt;=0),AND($K17&lt;&gt;"",$K17&lt;=0)),"VENCIDO",IF(OR(AND($J17&lt;&gt;"",$J17&lt;=500),AND($K17&lt;&gt;"",$K17&lt;=30)),"PRÓXIMO","EM DIA"))))</f>
        <v/>
      </c>
    </row>
    <row r="18">
      <c r="A18" s="8" t="inlineStr">
        <is>
          <t>ABC1D23</t>
        </is>
      </c>
      <c r="B18" s="15" t="inlineStr">
        <is>
          <t>Kit de emergência e itens de segurança</t>
        </is>
      </c>
      <c r="C18" s="9" t="n"/>
      <c r="D18" s="9" t="n">
        <v>12</v>
      </c>
      <c r="E18" s="9" t="n"/>
      <c r="F18" s="10" t="n"/>
      <c r="G18" s="26">
        <f>IF(OR($E18="",$C18=""),"",$E18+$C18)</f>
        <v/>
      </c>
      <c r="H18" s="27">
        <f>IF(OR($F18="",$D18=""),"",EDATE($F18,$D18))</f>
        <v/>
      </c>
      <c r="I18" s="26">
        <f>IFERROR(IF(VLOOKUP($A18,'Veículos'!$A$2:$C$101,3,FALSE)=0,"",VLOOKUP($A18,'Veículos'!$A$2:$C$101,3,FALSE)),"")</f>
        <v/>
      </c>
      <c r="J18" s="26">
        <f>IF(OR($G18="",$I18=""),"",$G18-$I18)</f>
        <v/>
      </c>
      <c r="K18" s="26">
        <f>IF($H18="","",$H18-TODAY())</f>
        <v/>
      </c>
      <c r="L18" s="28">
        <f>IF(OR($A18="",$B18=""),"",IF(AND($J18="",$K18=""),"",IF(OR(AND($J18&lt;&gt;"",$J18&lt;=0),AND($K18&lt;&gt;"",$K18&lt;=0)),"VENCIDO",IF(OR(AND($J18&lt;&gt;"",$J18&lt;=500),AND($K18&lt;&gt;"",$K18&lt;=30)),"PRÓXIMO","EM DIA"))))</f>
        <v/>
      </c>
    </row>
    <row r="19">
      <c r="A19" s="8" t="n"/>
      <c r="B19" s="8" t="n"/>
      <c r="C19" s="9" t="n"/>
      <c r="D19" s="9" t="n"/>
      <c r="E19" s="9" t="n"/>
      <c r="F19" s="10" t="n"/>
      <c r="G19" s="26">
        <f>IF(OR($E19="",$C19=""),"",$E19+$C19)</f>
        <v/>
      </c>
      <c r="H19" s="27">
        <f>IF(OR($F19="",$D19=""),"",EDATE($F19,$D19))</f>
        <v/>
      </c>
      <c r="I19" s="26">
        <f>IFERROR(IF(VLOOKUP($A19,'Veículos'!$A$2:$C$101,3,FALSE)=0,"",VLOOKUP($A19,'Veículos'!$A$2:$C$101,3,FALSE)),"")</f>
        <v/>
      </c>
      <c r="J19" s="26">
        <f>IF(OR($G19="",$I19=""),"",$G19-$I19)</f>
        <v/>
      </c>
      <c r="K19" s="26">
        <f>IF($H19="","",$H19-TODAY())</f>
        <v/>
      </c>
      <c r="L19" s="28">
        <f>IF(OR($A19="",$B19=""),"",IF(AND($J19="",$K19=""),"",IF(OR(AND($J19&lt;&gt;"",$J19&lt;=0),AND($K19&lt;&gt;"",$K19&lt;=0)),"VENCIDO",IF(OR(AND($J19&lt;&gt;"",$J19&lt;=500),AND($K19&lt;&gt;"",$K19&lt;=30)),"PRÓXIMO","EM DIA"))))</f>
        <v/>
      </c>
    </row>
    <row r="20">
      <c r="A20" s="8" t="n"/>
      <c r="B20" s="8" t="n"/>
      <c r="C20" s="9" t="n"/>
      <c r="D20" s="9" t="n"/>
      <c r="E20" s="9" t="n"/>
      <c r="F20" s="10" t="n"/>
      <c r="G20" s="26">
        <f>IF(OR($E20="",$C20=""),"",$E20+$C20)</f>
        <v/>
      </c>
      <c r="H20" s="27">
        <f>IF(OR($F20="",$D20=""),"",EDATE($F20,$D20))</f>
        <v/>
      </c>
      <c r="I20" s="26">
        <f>IFERROR(IF(VLOOKUP($A20,'Veículos'!$A$2:$C$101,3,FALSE)=0,"",VLOOKUP($A20,'Veículos'!$A$2:$C$101,3,FALSE)),"")</f>
        <v/>
      </c>
      <c r="J20" s="26">
        <f>IF(OR($G20="",$I20=""),"",$G20-$I20)</f>
        <v/>
      </c>
      <c r="K20" s="26">
        <f>IF($H20="","",$H20-TODAY())</f>
        <v/>
      </c>
      <c r="L20" s="28">
        <f>IF(OR($A20="",$B20=""),"",IF(AND($J20="",$K20=""),"",IF(OR(AND($J20&lt;&gt;"",$J20&lt;=0),AND($K20&lt;&gt;"",$K20&lt;=0)),"VENCIDO",IF(OR(AND($J20&lt;&gt;"",$J20&lt;=500),AND($K20&lt;&gt;"",$K20&lt;=30)),"PRÓXIMO","EM DIA"))))</f>
        <v/>
      </c>
    </row>
    <row r="21">
      <c r="A21" s="8" t="n"/>
      <c r="B21" s="8" t="n"/>
      <c r="C21" s="9" t="n"/>
      <c r="D21" s="9" t="n"/>
      <c r="E21" s="9" t="n"/>
      <c r="F21" s="10" t="n"/>
      <c r="G21" s="26">
        <f>IF(OR($E21="",$C21=""),"",$E21+$C21)</f>
        <v/>
      </c>
      <c r="H21" s="27">
        <f>IF(OR($F21="",$D21=""),"",EDATE($F21,$D21))</f>
        <v/>
      </c>
      <c r="I21" s="26">
        <f>IFERROR(IF(VLOOKUP($A21,'Veículos'!$A$2:$C$101,3,FALSE)=0,"",VLOOKUP($A21,'Veículos'!$A$2:$C$101,3,FALSE)),"")</f>
        <v/>
      </c>
      <c r="J21" s="26">
        <f>IF(OR($G21="",$I21=""),"",$G21-$I21)</f>
        <v/>
      </c>
      <c r="K21" s="26">
        <f>IF($H21="","",$H21-TODAY())</f>
        <v/>
      </c>
      <c r="L21" s="28">
        <f>IF(OR($A21="",$B21=""),"",IF(AND($J21="",$K21=""),"",IF(OR(AND($J21&lt;&gt;"",$J21&lt;=0),AND($K21&lt;&gt;"",$K21&lt;=0)),"VENCIDO",IF(OR(AND($J21&lt;&gt;"",$J21&lt;=500),AND($K21&lt;&gt;"",$K21&lt;=30)),"PRÓXIMO","EM DIA"))))</f>
        <v/>
      </c>
    </row>
    <row r="22">
      <c r="A22" s="8" t="n"/>
      <c r="B22" s="8" t="n"/>
      <c r="C22" s="9" t="n"/>
      <c r="D22" s="9" t="n"/>
      <c r="E22" s="9" t="n"/>
      <c r="F22" s="10" t="n"/>
      <c r="G22" s="26">
        <f>IF(OR($E22="",$C22=""),"",$E22+$C22)</f>
        <v/>
      </c>
      <c r="H22" s="27">
        <f>IF(OR($F22="",$D22=""),"",EDATE($F22,$D22))</f>
        <v/>
      </c>
      <c r="I22" s="26">
        <f>IFERROR(IF(VLOOKUP($A22,'Veículos'!$A$2:$C$101,3,FALSE)=0,"",VLOOKUP($A22,'Veículos'!$A$2:$C$101,3,FALSE)),"")</f>
        <v/>
      </c>
      <c r="J22" s="26">
        <f>IF(OR($G22="",$I22=""),"",$G22-$I22)</f>
        <v/>
      </c>
      <c r="K22" s="26">
        <f>IF($H22="","",$H22-TODAY())</f>
        <v/>
      </c>
      <c r="L22" s="28">
        <f>IF(OR($A22="",$B22=""),"",IF(AND($J22="",$K22=""),"",IF(OR(AND($J22&lt;&gt;"",$J22&lt;=0),AND($K22&lt;&gt;"",$K22&lt;=0)),"VENCIDO",IF(OR(AND($J22&lt;&gt;"",$J22&lt;=500),AND($K22&lt;&gt;"",$K22&lt;=30)),"PRÓXIMO","EM DIA"))))</f>
        <v/>
      </c>
    </row>
    <row r="23">
      <c r="A23" s="8" t="n"/>
      <c r="B23" s="8" t="n"/>
      <c r="C23" s="9" t="n"/>
      <c r="D23" s="9" t="n"/>
      <c r="E23" s="9" t="n"/>
      <c r="F23" s="10" t="n"/>
      <c r="G23" s="26">
        <f>IF(OR($E23="",$C23=""),"",$E23+$C23)</f>
        <v/>
      </c>
      <c r="H23" s="27">
        <f>IF(OR($F23="",$D23=""),"",EDATE($F23,$D23))</f>
        <v/>
      </c>
      <c r="I23" s="26">
        <f>IFERROR(IF(VLOOKUP($A23,'Veículos'!$A$2:$C$101,3,FALSE)=0,"",VLOOKUP($A23,'Veículos'!$A$2:$C$101,3,FALSE)),"")</f>
        <v/>
      </c>
      <c r="J23" s="26">
        <f>IF(OR($G23="",$I23=""),"",$G23-$I23)</f>
        <v/>
      </c>
      <c r="K23" s="26">
        <f>IF($H23="","",$H23-TODAY())</f>
        <v/>
      </c>
      <c r="L23" s="28">
        <f>IF(OR($A23="",$B23=""),"",IF(AND($J23="",$K23=""),"",IF(OR(AND($J23&lt;&gt;"",$J23&lt;=0),AND($K23&lt;&gt;"",$K23&lt;=0)),"VENCIDO",IF(OR(AND($J23&lt;&gt;"",$J23&lt;=500),AND($K23&lt;&gt;"",$K23&lt;=30)),"PRÓXIMO","EM DIA"))))</f>
        <v/>
      </c>
    </row>
    <row r="24">
      <c r="A24" s="8" t="n"/>
      <c r="B24" s="8" t="n"/>
      <c r="C24" s="9" t="n"/>
      <c r="D24" s="9" t="n"/>
      <c r="E24" s="9" t="n"/>
      <c r="F24" s="10" t="n"/>
      <c r="G24" s="26">
        <f>IF(OR($E24="",$C24=""),"",$E24+$C24)</f>
        <v/>
      </c>
      <c r="H24" s="27">
        <f>IF(OR($F24="",$D24=""),"",EDATE($F24,$D24))</f>
        <v/>
      </c>
      <c r="I24" s="26">
        <f>IFERROR(IF(VLOOKUP($A24,'Veículos'!$A$2:$C$101,3,FALSE)=0,"",VLOOKUP($A24,'Veículos'!$A$2:$C$101,3,FALSE)),"")</f>
        <v/>
      </c>
      <c r="J24" s="26">
        <f>IF(OR($G24="",$I24=""),"",$G24-$I24)</f>
        <v/>
      </c>
      <c r="K24" s="26">
        <f>IF($H24="","",$H24-TODAY())</f>
        <v/>
      </c>
      <c r="L24" s="28">
        <f>IF(OR($A24="",$B24=""),"",IF(AND($J24="",$K24=""),"",IF(OR(AND($J24&lt;&gt;"",$J24&lt;=0),AND($K24&lt;&gt;"",$K24&lt;=0)),"VENCIDO",IF(OR(AND($J24&lt;&gt;"",$J24&lt;=500),AND($K24&lt;&gt;"",$K24&lt;=30)),"PRÓXIMO","EM DIA"))))</f>
        <v/>
      </c>
    </row>
    <row r="25">
      <c r="A25" s="8" t="n"/>
      <c r="B25" s="8" t="n"/>
      <c r="C25" s="9" t="n"/>
      <c r="D25" s="9" t="n"/>
      <c r="E25" s="9" t="n"/>
      <c r="F25" s="10" t="n"/>
      <c r="G25" s="26">
        <f>IF(OR($E25="",$C25=""),"",$E25+$C25)</f>
        <v/>
      </c>
      <c r="H25" s="27">
        <f>IF(OR($F25="",$D25=""),"",EDATE($F25,$D25))</f>
        <v/>
      </c>
      <c r="I25" s="26">
        <f>IFERROR(IF(VLOOKUP($A25,'Veículos'!$A$2:$C$101,3,FALSE)=0,"",VLOOKUP($A25,'Veículos'!$A$2:$C$101,3,FALSE)),"")</f>
        <v/>
      </c>
      <c r="J25" s="26">
        <f>IF(OR($G25="",$I25=""),"",$G25-$I25)</f>
        <v/>
      </c>
      <c r="K25" s="26">
        <f>IF($H25="","",$H25-TODAY())</f>
        <v/>
      </c>
      <c r="L25" s="28">
        <f>IF(OR($A25="",$B25=""),"",IF(AND($J25="",$K25=""),"",IF(OR(AND($J25&lt;&gt;"",$J25&lt;=0),AND($K25&lt;&gt;"",$K25&lt;=0)),"VENCIDO",IF(OR(AND($J25&lt;&gt;"",$J25&lt;=500),AND($K25&lt;&gt;"",$K25&lt;=30)),"PRÓXIMO","EM DIA"))))</f>
        <v/>
      </c>
    </row>
    <row r="26">
      <c r="A26" s="8" t="n"/>
      <c r="B26" s="8" t="n"/>
      <c r="C26" s="9" t="n"/>
      <c r="D26" s="9" t="n"/>
      <c r="E26" s="9" t="n"/>
      <c r="F26" s="10" t="n"/>
      <c r="G26" s="26">
        <f>IF(OR($E26="",$C26=""),"",$E26+$C26)</f>
        <v/>
      </c>
      <c r="H26" s="27">
        <f>IF(OR($F26="",$D26=""),"",EDATE($F26,$D26))</f>
        <v/>
      </c>
      <c r="I26" s="26">
        <f>IFERROR(IF(VLOOKUP($A26,'Veículos'!$A$2:$C$101,3,FALSE)=0,"",VLOOKUP($A26,'Veículos'!$A$2:$C$101,3,FALSE)),"")</f>
        <v/>
      </c>
      <c r="J26" s="26">
        <f>IF(OR($G26="",$I26=""),"",$G26-$I26)</f>
        <v/>
      </c>
      <c r="K26" s="26">
        <f>IF($H26="","",$H26-TODAY())</f>
        <v/>
      </c>
      <c r="L26" s="28">
        <f>IF(OR($A26="",$B26=""),"",IF(AND($J26="",$K26=""),"",IF(OR(AND($J26&lt;&gt;"",$J26&lt;=0),AND($K26&lt;&gt;"",$K26&lt;=0)),"VENCIDO",IF(OR(AND($J26&lt;&gt;"",$J26&lt;=500),AND($K26&lt;&gt;"",$K26&lt;=30)),"PRÓXIMO","EM DIA"))))</f>
        <v/>
      </c>
    </row>
    <row r="27">
      <c r="A27" s="8" t="n"/>
      <c r="B27" s="8" t="n"/>
      <c r="C27" s="9" t="n"/>
      <c r="D27" s="9" t="n"/>
      <c r="E27" s="9" t="n"/>
      <c r="F27" s="10" t="n"/>
      <c r="G27" s="26">
        <f>IF(OR($E27="",$C27=""),"",$E27+$C27)</f>
        <v/>
      </c>
      <c r="H27" s="27">
        <f>IF(OR($F27="",$D27=""),"",EDATE($F27,$D27))</f>
        <v/>
      </c>
      <c r="I27" s="26">
        <f>IFERROR(IF(VLOOKUP($A27,'Veículos'!$A$2:$C$101,3,FALSE)=0,"",VLOOKUP($A27,'Veículos'!$A$2:$C$101,3,FALSE)),"")</f>
        <v/>
      </c>
      <c r="J27" s="26">
        <f>IF(OR($G27="",$I27=""),"",$G27-$I27)</f>
        <v/>
      </c>
      <c r="K27" s="26">
        <f>IF($H27="","",$H27-TODAY())</f>
        <v/>
      </c>
      <c r="L27" s="28">
        <f>IF(OR($A27="",$B27=""),"",IF(AND($J27="",$K27=""),"",IF(OR(AND($J27&lt;&gt;"",$J27&lt;=0),AND($K27&lt;&gt;"",$K27&lt;=0)),"VENCIDO",IF(OR(AND($J27&lt;&gt;"",$J27&lt;=500),AND($K27&lt;&gt;"",$K27&lt;=30)),"PRÓXIMO","EM DIA"))))</f>
        <v/>
      </c>
    </row>
    <row r="28">
      <c r="A28" s="8" t="n"/>
      <c r="B28" s="8" t="n"/>
      <c r="C28" s="9" t="n"/>
      <c r="D28" s="9" t="n"/>
      <c r="E28" s="9" t="n"/>
      <c r="F28" s="10" t="n"/>
      <c r="G28" s="26">
        <f>IF(OR($E28="",$C28=""),"",$E28+$C28)</f>
        <v/>
      </c>
      <c r="H28" s="27">
        <f>IF(OR($F28="",$D28=""),"",EDATE($F28,$D28))</f>
        <v/>
      </c>
      <c r="I28" s="26">
        <f>IFERROR(IF(VLOOKUP($A28,'Veículos'!$A$2:$C$101,3,FALSE)=0,"",VLOOKUP($A28,'Veículos'!$A$2:$C$101,3,FALSE)),"")</f>
        <v/>
      </c>
      <c r="J28" s="26">
        <f>IF(OR($G28="",$I28=""),"",$G28-$I28)</f>
        <v/>
      </c>
      <c r="K28" s="26">
        <f>IF($H28="","",$H28-TODAY())</f>
        <v/>
      </c>
      <c r="L28" s="28">
        <f>IF(OR($A28="",$B28=""),"",IF(AND($J28="",$K28=""),"",IF(OR(AND($J28&lt;&gt;"",$J28&lt;=0),AND($K28&lt;&gt;"",$K28&lt;=0)),"VENCIDO",IF(OR(AND($J28&lt;&gt;"",$J28&lt;=500),AND($K28&lt;&gt;"",$K28&lt;=30)),"PRÓXIMO","EM DIA"))))</f>
        <v/>
      </c>
    </row>
    <row r="29">
      <c r="A29" s="8" t="n"/>
      <c r="B29" s="8" t="n"/>
      <c r="C29" s="9" t="n"/>
      <c r="D29" s="9" t="n"/>
      <c r="E29" s="9" t="n"/>
      <c r="F29" s="10" t="n"/>
      <c r="G29" s="26">
        <f>IF(OR($E29="",$C29=""),"",$E29+$C29)</f>
        <v/>
      </c>
      <c r="H29" s="27">
        <f>IF(OR($F29="",$D29=""),"",EDATE($F29,$D29))</f>
        <v/>
      </c>
      <c r="I29" s="26">
        <f>IFERROR(IF(VLOOKUP($A29,'Veículos'!$A$2:$C$101,3,FALSE)=0,"",VLOOKUP($A29,'Veículos'!$A$2:$C$101,3,FALSE)),"")</f>
        <v/>
      </c>
      <c r="J29" s="26">
        <f>IF(OR($G29="",$I29=""),"",$G29-$I29)</f>
        <v/>
      </c>
      <c r="K29" s="26">
        <f>IF($H29="","",$H29-TODAY())</f>
        <v/>
      </c>
      <c r="L29" s="28">
        <f>IF(OR($A29="",$B29=""),"",IF(AND($J29="",$K29=""),"",IF(OR(AND($J29&lt;&gt;"",$J29&lt;=0),AND($K29&lt;&gt;"",$K29&lt;=0)),"VENCIDO",IF(OR(AND($J29&lt;&gt;"",$J29&lt;=500),AND($K29&lt;&gt;"",$K29&lt;=30)),"PRÓXIMO","EM DIA"))))</f>
        <v/>
      </c>
    </row>
    <row r="30">
      <c r="A30" s="8" t="n"/>
      <c r="B30" s="8" t="n"/>
      <c r="C30" s="9" t="n"/>
      <c r="D30" s="9" t="n"/>
      <c r="E30" s="9" t="n"/>
      <c r="F30" s="10" t="n"/>
      <c r="G30" s="26">
        <f>IF(OR($E30="",$C30=""),"",$E30+$C30)</f>
        <v/>
      </c>
      <c r="H30" s="27">
        <f>IF(OR($F30="",$D30=""),"",EDATE($F30,$D30))</f>
        <v/>
      </c>
      <c r="I30" s="26">
        <f>IFERROR(IF(VLOOKUP($A30,'Veículos'!$A$2:$C$101,3,FALSE)=0,"",VLOOKUP($A30,'Veículos'!$A$2:$C$101,3,FALSE)),"")</f>
        <v/>
      </c>
      <c r="J30" s="26">
        <f>IF(OR($G30="",$I30=""),"",$G30-$I30)</f>
        <v/>
      </c>
      <c r="K30" s="26">
        <f>IF($H30="","",$H30-TODAY())</f>
        <v/>
      </c>
      <c r="L30" s="28">
        <f>IF(OR($A30="",$B30=""),"",IF(AND($J30="",$K30=""),"",IF(OR(AND($J30&lt;&gt;"",$J30&lt;=0),AND($K30&lt;&gt;"",$K30&lt;=0)),"VENCIDO",IF(OR(AND($J30&lt;&gt;"",$J30&lt;=500),AND($K30&lt;&gt;"",$K30&lt;=30)),"PRÓXIMO","EM DIA"))))</f>
        <v/>
      </c>
    </row>
    <row r="31">
      <c r="A31" s="8" t="n"/>
      <c r="B31" s="8" t="n"/>
      <c r="C31" s="9" t="n"/>
      <c r="D31" s="9" t="n"/>
      <c r="E31" s="9" t="n"/>
      <c r="F31" s="10" t="n"/>
      <c r="G31" s="26">
        <f>IF(OR($E31="",$C31=""),"",$E31+$C31)</f>
        <v/>
      </c>
      <c r="H31" s="27">
        <f>IF(OR($F31="",$D31=""),"",EDATE($F31,$D31))</f>
        <v/>
      </c>
      <c r="I31" s="26">
        <f>IFERROR(IF(VLOOKUP($A31,'Veículos'!$A$2:$C$101,3,FALSE)=0,"",VLOOKUP($A31,'Veículos'!$A$2:$C$101,3,FALSE)),"")</f>
        <v/>
      </c>
      <c r="J31" s="26">
        <f>IF(OR($G31="",$I31=""),"",$G31-$I31)</f>
        <v/>
      </c>
      <c r="K31" s="26">
        <f>IF($H31="","",$H31-TODAY())</f>
        <v/>
      </c>
      <c r="L31" s="28">
        <f>IF(OR($A31="",$B31=""),"",IF(AND($J31="",$K31=""),"",IF(OR(AND($J31&lt;&gt;"",$J31&lt;=0),AND($K31&lt;&gt;"",$K31&lt;=0)),"VENCIDO",IF(OR(AND($J31&lt;&gt;"",$J31&lt;=500),AND($K31&lt;&gt;"",$K31&lt;=30)),"PRÓXIMO","EM DIA"))))</f>
        <v/>
      </c>
    </row>
    <row r="32">
      <c r="A32" s="8" t="n"/>
      <c r="B32" s="8" t="n"/>
      <c r="C32" s="9" t="n"/>
      <c r="D32" s="9" t="n"/>
      <c r="E32" s="9" t="n"/>
      <c r="F32" s="10" t="n"/>
      <c r="G32" s="26">
        <f>IF(OR($E32="",$C32=""),"",$E32+$C32)</f>
        <v/>
      </c>
      <c r="H32" s="27">
        <f>IF(OR($F32="",$D32=""),"",EDATE($F32,$D32))</f>
        <v/>
      </c>
      <c r="I32" s="26">
        <f>IFERROR(IF(VLOOKUP($A32,'Veículos'!$A$2:$C$101,3,FALSE)=0,"",VLOOKUP($A32,'Veículos'!$A$2:$C$101,3,FALSE)),"")</f>
        <v/>
      </c>
      <c r="J32" s="26">
        <f>IF(OR($G32="",$I32=""),"",$G32-$I32)</f>
        <v/>
      </c>
      <c r="K32" s="26">
        <f>IF($H32="","",$H32-TODAY())</f>
        <v/>
      </c>
      <c r="L32" s="28">
        <f>IF(OR($A32="",$B32=""),"",IF(AND($J32="",$K32=""),"",IF(OR(AND($J32&lt;&gt;"",$J32&lt;=0),AND($K32&lt;&gt;"",$K32&lt;=0)),"VENCIDO",IF(OR(AND($J32&lt;&gt;"",$J32&lt;=500),AND($K32&lt;&gt;"",$K32&lt;=30)),"PRÓXIMO","EM DIA"))))</f>
        <v/>
      </c>
    </row>
    <row r="33">
      <c r="A33" s="8" t="n"/>
      <c r="B33" s="8" t="n"/>
      <c r="C33" s="9" t="n"/>
      <c r="D33" s="9" t="n"/>
      <c r="E33" s="9" t="n"/>
      <c r="F33" s="10" t="n"/>
      <c r="G33" s="26">
        <f>IF(OR($E33="",$C33=""),"",$E33+$C33)</f>
        <v/>
      </c>
      <c r="H33" s="27">
        <f>IF(OR($F33="",$D33=""),"",EDATE($F33,$D33))</f>
        <v/>
      </c>
      <c r="I33" s="26">
        <f>IFERROR(IF(VLOOKUP($A33,'Veículos'!$A$2:$C$101,3,FALSE)=0,"",VLOOKUP($A33,'Veículos'!$A$2:$C$101,3,FALSE)),"")</f>
        <v/>
      </c>
      <c r="J33" s="26">
        <f>IF(OR($G33="",$I33=""),"",$G33-$I33)</f>
        <v/>
      </c>
      <c r="K33" s="26">
        <f>IF($H33="","",$H33-TODAY())</f>
        <v/>
      </c>
      <c r="L33" s="28">
        <f>IF(OR($A33="",$B33=""),"",IF(AND($J33="",$K33=""),"",IF(OR(AND($J33&lt;&gt;"",$J33&lt;=0),AND($K33&lt;&gt;"",$K33&lt;=0)),"VENCIDO",IF(OR(AND($J33&lt;&gt;"",$J33&lt;=500),AND($K33&lt;&gt;"",$K33&lt;=30)),"PRÓXIMO","EM DIA"))))</f>
        <v/>
      </c>
    </row>
    <row r="34">
      <c r="A34" s="8" t="n"/>
      <c r="B34" s="8" t="n"/>
      <c r="C34" s="9" t="n"/>
      <c r="D34" s="9" t="n"/>
      <c r="E34" s="9" t="n"/>
      <c r="F34" s="10" t="n"/>
      <c r="G34" s="26">
        <f>IF(OR($E34="",$C34=""),"",$E34+$C34)</f>
        <v/>
      </c>
      <c r="H34" s="27">
        <f>IF(OR($F34="",$D34=""),"",EDATE($F34,$D34))</f>
        <v/>
      </c>
      <c r="I34" s="26">
        <f>IFERROR(IF(VLOOKUP($A34,'Veículos'!$A$2:$C$101,3,FALSE)=0,"",VLOOKUP($A34,'Veículos'!$A$2:$C$101,3,FALSE)),"")</f>
        <v/>
      </c>
      <c r="J34" s="26">
        <f>IF(OR($G34="",$I34=""),"",$G34-$I34)</f>
        <v/>
      </c>
      <c r="K34" s="26">
        <f>IF($H34="","",$H34-TODAY())</f>
        <v/>
      </c>
      <c r="L34" s="28">
        <f>IF(OR($A34="",$B34=""),"",IF(AND($J34="",$K34=""),"",IF(OR(AND($J34&lt;&gt;"",$J34&lt;=0),AND($K34&lt;&gt;"",$K34&lt;=0)),"VENCIDO",IF(OR(AND($J34&lt;&gt;"",$J34&lt;=500),AND($K34&lt;&gt;"",$K34&lt;=30)),"PRÓXIMO","EM DIA"))))</f>
        <v/>
      </c>
    </row>
    <row r="35">
      <c r="A35" s="8" t="n"/>
      <c r="B35" s="8" t="n"/>
      <c r="C35" s="9" t="n"/>
      <c r="D35" s="9" t="n"/>
      <c r="E35" s="9" t="n"/>
      <c r="F35" s="10" t="n"/>
      <c r="G35" s="26">
        <f>IF(OR($E35="",$C35=""),"",$E35+$C35)</f>
        <v/>
      </c>
      <c r="H35" s="27">
        <f>IF(OR($F35="",$D35=""),"",EDATE($F35,$D35))</f>
        <v/>
      </c>
      <c r="I35" s="26">
        <f>IFERROR(IF(VLOOKUP($A35,'Veículos'!$A$2:$C$101,3,FALSE)=0,"",VLOOKUP($A35,'Veículos'!$A$2:$C$101,3,FALSE)),"")</f>
        <v/>
      </c>
      <c r="J35" s="26">
        <f>IF(OR($G35="",$I35=""),"",$G35-$I35)</f>
        <v/>
      </c>
      <c r="K35" s="26">
        <f>IF($H35="","",$H35-TODAY())</f>
        <v/>
      </c>
      <c r="L35" s="28">
        <f>IF(OR($A35="",$B35=""),"",IF(AND($J35="",$K35=""),"",IF(OR(AND($J35&lt;&gt;"",$J35&lt;=0),AND($K35&lt;&gt;"",$K35&lt;=0)),"VENCIDO",IF(OR(AND($J35&lt;&gt;"",$J35&lt;=500),AND($K35&lt;&gt;"",$K35&lt;=30)),"PRÓXIMO","EM DIA"))))</f>
        <v/>
      </c>
    </row>
    <row r="36">
      <c r="A36" s="8" t="n"/>
      <c r="B36" s="8" t="n"/>
      <c r="C36" s="9" t="n"/>
      <c r="D36" s="9" t="n"/>
      <c r="E36" s="9" t="n"/>
      <c r="F36" s="10" t="n"/>
      <c r="G36" s="26">
        <f>IF(OR($E36="",$C36=""),"",$E36+$C36)</f>
        <v/>
      </c>
      <c r="H36" s="27">
        <f>IF(OR($F36="",$D36=""),"",EDATE($F36,$D36))</f>
        <v/>
      </c>
      <c r="I36" s="26">
        <f>IFERROR(IF(VLOOKUP($A36,'Veículos'!$A$2:$C$101,3,FALSE)=0,"",VLOOKUP($A36,'Veículos'!$A$2:$C$101,3,FALSE)),"")</f>
        <v/>
      </c>
      <c r="J36" s="26">
        <f>IF(OR($G36="",$I36=""),"",$G36-$I36)</f>
        <v/>
      </c>
      <c r="K36" s="26">
        <f>IF($H36="","",$H36-TODAY())</f>
        <v/>
      </c>
      <c r="L36" s="28">
        <f>IF(OR($A36="",$B36=""),"",IF(AND($J36="",$K36=""),"",IF(OR(AND($J36&lt;&gt;"",$J36&lt;=0),AND($K36&lt;&gt;"",$K36&lt;=0)),"VENCIDO",IF(OR(AND($J36&lt;&gt;"",$J36&lt;=500),AND($K36&lt;&gt;"",$K36&lt;=30)),"PRÓXIMO","EM DIA"))))</f>
        <v/>
      </c>
    </row>
    <row r="37">
      <c r="A37" s="8" t="n"/>
      <c r="B37" s="8" t="n"/>
      <c r="C37" s="9" t="n"/>
      <c r="D37" s="9" t="n"/>
      <c r="E37" s="9" t="n"/>
      <c r="F37" s="10" t="n"/>
      <c r="G37" s="26">
        <f>IF(OR($E37="",$C37=""),"",$E37+$C37)</f>
        <v/>
      </c>
      <c r="H37" s="27">
        <f>IF(OR($F37="",$D37=""),"",EDATE($F37,$D37))</f>
        <v/>
      </c>
      <c r="I37" s="26">
        <f>IFERROR(IF(VLOOKUP($A37,'Veículos'!$A$2:$C$101,3,FALSE)=0,"",VLOOKUP($A37,'Veículos'!$A$2:$C$101,3,FALSE)),"")</f>
        <v/>
      </c>
      <c r="J37" s="26">
        <f>IF(OR($G37="",$I37=""),"",$G37-$I37)</f>
        <v/>
      </c>
      <c r="K37" s="26">
        <f>IF($H37="","",$H37-TODAY())</f>
        <v/>
      </c>
      <c r="L37" s="28">
        <f>IF(OR($A37="",$B37=""),"",IF(AND($J37="",$K37=""),"",IF(OR(AND($J37&lt;&gt;"",$J37&lt;=0),AND($K37&lt;&gt;"",$K37&lt;=0)),"VENCIDO",IF(OR(AND($J37&lt;&gt;"",$J37&lt;=500),AND($K37&lt;&gt;"",$K37&lt;=30)),"PRÓXIMO","EM DIA"))))</f>
        <v/>
      </c>
    </row>
    <row r="38">
      <c r="A38" s="8" t="n"/>
      <c r="B38" s="8" t="n"/>
      <c r="C38" s="9" t="n"/>
      <c r="D38" s="9" t="n"/>
      <c r="E38" s="9" t="n"/>
      <c r="F38" s="10" t="n"/>
      <c r="G38" s="26">
        <f>IF(OR($E38="",$C38=""),"",$E38+$C38)</f>
        <v/>
      </c>
      <c r="H38" s="27">
        <f>IF(OR($F38="",$D38=""),"",EDATE($F38,$D38))</f>
        <v/>
      </c>
      <c r="I38" s="26">
        <f>IFERROR(IF(VLOOKUP($A38,'Veículos'!$A$2:$C$101,3,FALSE)=0,"",VLOOKUP($A38,'Veículos'!$A$2:$C$101,3,FALSE)),"")</f>
        <v/>
      </c>
      <c r="J38" s="26">
        <f>IF(OR($G38="",$I38=""),"",$G38-$I38)</f>
        <v/>
      </c>
      <c r="K38" s="26">
        <f>IF($H38="","",$H38-TODAY())</f>
        <v/>
      </c>
      <c r="L38" s="28">
        <f>IF(OR($A38="",$B38=""),"",IF(AND($J38="",$K38=""),"",IF(OR(AND($J38&lt;&gt;"",$J38&lt;=0),AND($K38&lt;&gt;"",$K38&lt;=0)),"VENCIDO",IF(OR(AND($J38&lt;&gt;"",$J38&lt;=500),AND($K38&lt;&gt;"",$K38&lt;=30)),"PRÓXIMO","EM DIA"))))</f>
        <v/>
      </c>
    </row>
    <row r="39">
      <c r="A39" s="8" t="n"/>
      <c r="B39" s="8" t="n"/>
      <c r="C39" s="9" t="n"/>
      <c r="D39" s="9" t="n"/>
      <c r="E39" s="9" t="n"/>
      <c r="F39" s="10" t="n"/>
      <c r="G39" s="26">
        <f>IF(OR($E39="",$C39=""),"",$E39+$C39)</f>
        <v/>
      </c>
      <c r="H39" s="27">
        <f>IF(OR($F39="",$D39=""),"",EDATE($F39,$D39))</f>
        <v/>
      </c>
      <c r="I39" s="26">
        <f>IFERROR(IF(VLOOKUP($A39,'Veículos'!$A$2:$C$101,3,FALSE)=0,"",VLOOKUP($A39,'Veículos'!$A$2:$C$101,3,FALSE)),"")</f>
        <v/>
      </c>
      <c r="J39" s="26">
        <f>IF(OR($G39="",$I39=""),"",$G39-$I39)</f>
        <v/>
      </c>
      <c r="K39" s="26">
        <f>IF($H39="","",$H39-TODAY())</f>
        <v/>
      </c>
      <c r="L39" s="28">
        <f>IF(OR($A39="",$B39=""),"",IF(AND($J39="",$K39=""),"",IF(OR(AND($J39&lt;&gt;"",$J39&lt;=0),AND($K39&lt;&gt;"",$K39&lt;=0)),"VENCIDO",IF(OR(AND($J39&lt;&gt;"",$J39&lt;=500),AND($K39&lt;&gt;"",$K39&lt;=30)),"PRÓXIMO","EM DIA"))))</f>
        <v/>
      </c>
    </row>
    <row r="40">
      <c r="A40" s="8" t="n"/>
      <c r="B40" s="8" t="n"/>
      <c r="C40" s="9" t="n"/>
      <c r="D40" s="9" t="n"/>
      <c r="E40" s="9" t="n"/>
      <c r="F40" s="10" t="n"/>
      <c r="G40" s="26">
        <f>IF(OR($E40="",$C40=""),"",$E40+$C40)</f>
        <v/>
      </c>
      <c r="H40" s="27">
        <f>IF(OR($F40="",$D40=""),"",EDATE($F40,$D40))</f>
        <v/>
      </c>
      <c r="I40" s="26">
        <f>IFERROR(IF(VLOOKUP($A40,'Veículos'!$A$2:$C$101,3,FALSE)=0,"",VLOOKUP($A40,'Veículos'!$A$2:$C$101,3,FALSE)),"")</f>
        <v/>
      </c>
      <c r="J40" s="26">
        <f>IF(OR($G40="",$I40=""),"",$G40-$I40)</f>
        <v/>
      </c>
      <c r="K40" s="26">
        <f>IF($H40="","",$H40-TODAY())</f>
        <v/>
      </c>
      <c r="L40" s="28">
        <f>IF(OR($A40="",$B40=""),"",IF(AND($J40="",$K40=""),"",IF(OR(AND($J40&lt;&gt;"",$J40&lt;=0),AND($K40&lt;&gt;"",$K40&lt;=0)),"VENCIDO",IF(OR(AND($J40&lt;&gt;"",$J40&lt;=500),AND($K40&lt;&gt;"",$K40&lt;=30)),"PRÓXIMO","EM DIA"))))</f>
        <v/>
      </c>
    </row>
    <row r="41">
      <c r="A41" s="8" t="n"/>
      <c r="B41" s="8" t="n"/>
      <c r="C41" s="9" t="n"/>
      <c r="D41" s="9" t="n"/>
      <c r="E41" s="9" t="n"/>
      <c r="F41" s="10" t="n"/>
      <c r="G41" s="26">
        <f>IF(OR($E41="",$C41=""),"",$E41+$C41)</f>
        <v/>
      </c>
      <c r="H41" s="27">
        <f>IF(OR($F41="",$D41=""),"",EDATE($F41,$D41))</f>
        <v/>
      </c>
      <c r="I41" s="26">
        <f>IFERROR(IF(VLOOKUP($A41,'Veículos'!$A$2:$C$101,3,FALSE)=0,"",VLOOKUP($A41,'Veículos'!$A$2:$C$101,3,FALSE)),"")</f>
        <v/>
      </c>
      <c r="J41" s="26">
        <f>IF(OR($G41="",$I41=""),"",$G41-$I41)</f>
        <v/>
      </c>
      <c r="K41" s="26">
        <f>IF($H41="","",$H41-TODAY())</f>
        <v/>
      </c>
      <c r="L41" s="28">
        <f>IF(OR($A41="",$B41=""),"",IF(AND($J41="",$K41=""),"",IF(OR(AND($J41&lt;&gt;"",$J41&lt;=0),AND($K41&lt;&gt;"",$K41&lt;=0)),"VENCIDO",IF(OR(AND($J41&lt;&gt;"",$J41&lt;=500),AND($K41&lt;&gt;"",$K41&lt;=30)),"PRÓXIMO","EM DIA"))))</f>
        <v/>
      </c>
    </row>
    <row r="42">
      <c r="A42" s="8" t="n"/>
      <c r="B42" s="8" t="n"/>
      <c r="C42" s="9" t="n"/>
      <c r="D42" s="9" t="n"/>
      <c r="E42" s="9" t="n"/>
      <c r="F42" s="10" t="n"/>
      <c r="G42" s="26">
        <f>IF(OR($E42="",$C42=""),"",$E42+$C42)</f>
        <v/>
      </c>
      <c r="H42" s="27">
        <f>IF(OR($F42="",$D42=""),"",EDATE($F42,$D42))</f>
        <v/>
      </c>
      <c r="I42" s="26">
        <f>IFERROR(IF(VLOOKUP($A42,'Veículos'!$A$2:$C$101,3,FALSE)=0,"",VLOOKUP($A42,'Veículos'!$A$2:$C$101,3,FALSE)),"")</f>
        <v/>
      </c>
      <c r="J42" s="26">
        <f>IF(OR($G42="",$I42=""),"",$G42-$I42)</f>
        <v/>
      </c>
      <c r="K42" s="26">
        <f>IF($H42="","",$H42-TODAY())</f>
        <v/>
      </c>
      <c r="L42" s="28">
        <f>IF(OR($A42="",$B42=""),"",IF(AND($J42="",$K42=""),"",IF(OR(AND($J42&lt;&gt;"",$J42&lt;=0),AND($K42&lt;&gt;"",$K42&lt;=0)),"VENCIDO",IF(OR(AND($J42&lt;&gt;"",$J42&lt;=500),AND($K42&lt;&gt;"",$K42&lt;=30)),"PRÓXIMO","EM DIA"))))</f>
        <v/>
      </c>
    </row>
    <row r="43">
      <c r="A43" s="8" t="n"/>
      <c r="B43" s="8" t="n"/>
      <c r="C43" s="9" t="n"/>
      <c r="D43" s="9" t="n"/>
      <c r="E43" s="9" t="n"/>
      <c r="F43" s="10" t="n"/>
      <c r="G43" s="26">
        <f>IF(OR($E43="",$C43=""),"",$E43+$C43)</f>
        <v/>
      </c>
      <c r="H43" s="27">
        <f>IF(OR($F43="",$D43=""),"",EDATE($F43,$D43))</f>
        <v/>
      </c>
      <c r="I43" s="26">
        <f>IFERROR(IF(VLOOKUP($A43,'Veículos'!$A$2:$C$101,3,FALSE)=0,"",VLOOKUP($A43,'Veículos'!$A$2:$C$101,3,FALSE)),"")</f>
        <v/>
      </c>
      <c r="J43" s="26">
        <f>IF(OR($G43="",$I43=""),"",$G43-$I43)</f>
        <v/>
      </c>
      <c r="K43" s="26">
        <f>IF($H43="","",$H43-TODAY())</f>
        <v/>
      </c>
      <c r="L43" s="28">
        <f>IF(OR($A43="",$B43=""),"",IF(AND($J43="",$K43=""),"",IF(OR(AND($J43&lt;&gt;"",$J43&lt;=0),AND($K43&lt;&gt;"",$K43&lt;=0)),"VENCIDO",IF(OR(AND($J43&lt;&gt;"",$J43&lt;=500),AND($K43&lt;&gt;"",$K43&lt;=30)),"PRÓXIMO","EM DIA"))))</f>
        <v/>
      </c>
    </row>
    <row r="44">
      <c r="A44" s="8" t="n"/>
      <c r="B44" s="8" t="n"/>
      <c r="C44" s="9" t="n"/>
      <c r="D44" s="9" t="n"/>
      <c r="E44" s="9" t="n"/>
      <c r="F44" s="10" t="n"/>
      <c r="G44" s="26">
        <f>IF(OR($E44="",$C44=""),"",$E44+$C44)</f>
        <v/>
      </c>
      <c r="H44" s="27">
        <f>IF(OR($F44="",$D44=""),"",EDATE($F44,$D44))</f>
        <v/>
      </c>
      <c r="I44" s="26">
        <f>IFERROR(IF(VLOOKUP($A44,'Veículos'!$A$2:$C$101,3,FALSE)=0,"",VLOOKUP($A44,'Veículos'!$A$2:$C$101,3,FALSE)),"")</f>
        <v/>
      </c>
      <c r="J44" s="26">
        <f>IF(OR($G44="",$I44=""),"",$G44-$I44)</f>
        <v/>
      </c>
      <c r="K44" s="26">
        <f>IF($H44="","",$H44-TODAY())</f>
        <v/>
      </c>
      <c r="L44" s="28">
        <f>IF(OR($A44="",$B44=""),"",IF(AND($J44="",$K44=""),"",IF(OR(AND($J44&lt;&gt;"",$J44&lt;=0),AND($K44&lt;&gt;"",$K44&lt;=0)),"VENCIDO",IF(OR(AND($J44&lt;&gt;"",$J44&lt;=500),AND($K44&lt;&gt;"",$K44&lt;=30)),"PRÓXIMO","EM DIA"))))</f>
        <v/>
      </c>
    </row>
    <row r="45">
      <c r="A45" s="8" t="n"/>
      <c r="B45" s="8" t="n"/>
      <c r="C45" s="9" t="n"/>
      <c r="D45" s="9" t="n"/>
      <c r="E45" s="9" t="n"/>
      <c r="F45" s="10" t="n"/>
      <c r="G45" s="26">
        <f>IF(OR($E45="",$C45=""),"",$E45+$C45)</f>
        <v/>
      </c>
      <c r="H45" s="27">
        <f>IF(OR($F45="",$D45=""),"",EDATE($F45,$D45))</f>
        <v/>
      </c>
      <c r="I45" s="26">
        <f>IFERROR(IF(VLOOKUP($A45,'Veículos'!$A$2:$C$101,3,FALSE)=0,"",VLOOKUP($A45,'Veículos'!$A$2:$C$101,3,FALSE)),"")</f>
        <v/>
      </c>
      <c r="J45" s="26">
        <f>IF(OR($G45="",$I45=""),"",$G45-$I45)</f>
        <v/>
      </c>
      <c r="K45" s="26">
        <f>IF($H45="","",$H45-TODAY())</f>
        <v/>
      </c>
      <c r="L45" s="28">
        <f>IF(OR($A45="",$B45=""),"",IF(AND($J45="",$K45=""),"",IF(OR(AND($J45&lt;&gt;"",$J45&lt;=0),AND($K45&lt;&gt;"",$K45&lt;=0)),"VENCIDO",IF(OR(AND($J45&lt;&gt;"",$J45&lt;=500),AND($K45&lt;&gt;"",$K45&lt;=30)),"PRÓXIMO","EM DIA"))))</f>
        <v/>
      </c>
    </row>
    <row r="46">
      <c r="A46" s="8" t="n"/>
      <c r="B46" s="8" t="n"/>
      <c r="C46" s="9" t="n"/>
      <c r="D46" s="9" t="n"/>
      <c r="E46" s="9" t="n"/>
      <c r="F46" s="10" t="n"/>
      <c r="G46" s="26">
        <f>IF(OR($E46="",$C46=""),"",$E46+$C46)</f>
        <v/>
      </c>
      <c r="H46" s="27">
        <f>IF(OR($F46="",$D46=""),"",EDATE($F46,$D46))</f>
        <v/>
      </c>
      <c r="I46" s="26">
        <f>IFERROR(IF(VLOOKUP($A46,'Veículos'!$A$2:$C$101,3,FALSE)=0,"",VLOOKUP($A46,'Veículos'!$A$2:$C$101,3,FALSE)),"")</f>
        <v/>
      </c>
      <c r="J46" s="26">
        <f>IF(OR($G46="",$I46=""),"",$G46-$I46)</f>
        <v/>
      </c>
      <c r="K46" s="26">
        <f>IF($H46="","",$H46-TODAY())</f>
        <v/>
      </c>
      <c r="L46" s="28">
        <f>IF(OR($A46="",$B46=""),"",IF(AND($J46="",$K46=""),"",IF(OR(AND($J46&lt;&gt;"",$J46&lt;=0),AND($K46&lt;&gt;"",$K46&lt;=0)),"VENCIDO",IF(OR(AND($J46&lt;&gt;"",$J46&lt;=500),AND($K46&lt;&gt;"",$K46&lt;=30)),"PRÓXIMO","EM DIA"))))</f>
        <v/>
      </c>
    </row>
    <row r="47">
      <c r="A47" s="8" t="n"/>
      <c r="B47" s="8" t="n"/>
      <c r="C47" s="9" t="n"/>
      <c r="D47" s="9" t="n"/>
      <c r="E47" s="9" t="n"/>
      <c r="F47" s="10" t="n"/>
      <c r="G47" s="26">
        <f>IF(OR($E47="",$C47=""),"",$E47+$C47)</f>
        <v/>
      </c>
      <c r="H47" s="27">
        <f>IF(OR($F47="",$D47=""),"",EDATE($F47,$D47))</f>
        <v/>
      </c>
      <c r="I47" s="26">
        <f>IFERROR(IF(VLOOKUP($A47,'Veículos'!$A$2:$C$101,3,FALSE)=0,"",VLOOKUP($A47,'Veículos'!$A$2:$C$101,3,FALSE)),"")</f>
        <v/>
      </c>
      <c r="J47" s="26">
        <f>IF(OR($G47="",$I47=""),"",$G47-$I47)</f>
        <v/>
      </c>
      <c r="K47" s="26">
        <f>IF($H47="","",$H47-TODAY())</f>
        <v/>
      </c>
      <c r="L47" s="28">
        <f>IF(OR($A47="",$B47=""),"",IF(AND($J47="",$K47=""),"",IF(OR(AND($J47&lt;&gt;"",$J47&lt;=0),AND($K47&lt;&gt;"",$K47&lt;=0)),"VENCIDO",IF(OR(AND($J47&lt;&gt;"",$J47&lt;=500),AND($K47&lt;&gt;"",$K47&lt;=30)),"PRÓXIMO","EM DIA"))))</f>
        <v/>
      </c>
    </row>
    <row r="48">
      <c r="A48" s="8" t="n"/>
      <c r="B48" s="8" t="n"/>
      <c r="C48" s="9" t="n"/>
      <c r="D48" s="9" t="n"/>
      <c r="E48" s="9" t="n"/>
      <c r="F48" s="10" t="n"/>
      <c r="G48" s="26">
        <f>IF(OR($E48="",$C48=""),"",$E48+$C48)</f>
        <v/>
      </c>
      <c r="H48" s="27">
        <f>IF(OR($F48="",$D48=""),"",EDATE($F48,$D48))</f>
        <v/>
      </c>
      <c r="I48" s="26">
        <f>IFERROR(IF(VLOOKUP($A48,'Veículos'!$A$2:$C$101,3,FALSE)=0,"",VLOOKUP($A48,'Veículos'!$A$2:$C$101,3,FALSE)),"")</f>
        <v/>
      </c>
      <c r="J48" s="26">
        <f>IF(OR($G48="",$I48=""),"",$G48-$I48)</f>
        <v/>
      </c>
      <c r="K48" s="26">
        <f>IF($H48="","",$H48-TODAY())</f>
        <v/>
      </c>
      <c r="L48" s="28">
        <f>IF(OR($A48="",$B48=""),"",IF(AND($J48="",$K48=""),"",IF(OR(AND($J48&lt;&gt;"",$J48&lt;=0),AND($K48&lt;&gt;"",$K48&lt;=0)),"VENCIDO",IF(OR(AND($J48&lt;&gt;"",$J48&lt;=500),AND($K48&lt;&gt;"",$K48&lt;=30)),"PRÓXIMO","EM DIA"))))</f>
        <v/>
      </c>
    </row>
    <row r="49">
      <c r="A49" s="8" t="n"/>
      <c r="B49" s="8" t="n"/>
      <c r="C49" s="9" t="n"/>
      <c r="D49" s="9" t="n"/>
      <c r="E49" s="9" t="n"/>
      <c r="F49" s="10" t="n"/>
      <c r="G49" s="26">
        <f>IF(OR($E49="",$C49=""),"",$E49+$C49)</f>
        <v/>
      </c>
      <c r="H49" s="27">
        <f>IF(OR($F49="",$D49=""),"",EDATE($F49,$D49))</f>
        <v/>
      </c>
      <c r="I49" s="26">
        <f>IFERROR(IF(VLOOKUP($A49,'Veículos'!$A$2:$C$101,3,FALSE)=0,"",VLOOKUP($A49,'Veículos'!$A$2:$C$101,3,FALSE)),"")</f>
        <v/>
      </c>
      <c r="J49" s="26">
        <f>IF(OR($G49="",$I49=""),"",$G49-$I49)</f>
        <v/>
      </c>
      <c r="K49" s="26">
        <f>IF($H49="","",$H49-TODAY())</f>
        <v/>
      </c>
      <c r="L49" s="28">
        <f>IF(OR($A49="",$B49=""),"",IF(AND($J49="",$K49=""),"",IF(OR(AND($J49&lt;&gt;"",$J49&lt;=0),AND($K49&lt;&gt;"",$K49&lt;=0)),"VENCIDO",IF(OR(AND($J49&lt;&gt;"",$J49&lt;=500),AND($K49&lt;&gt;"",$K49&lt;=30)),"PRÓXIMO","EM DIA"))))</f>
        <v/>
      </c>
    </row>
    <row r="50">
      <c r="A50" s="8" t="n"/>
      <c r="B50" s="8" t="n"/>
      <c r="C50" s="9" t="n"/>
      <c r="D50" s="9" t="n"/>
      <c r="E50" s="9" t="n"/>
      <c r="F50" s="10" t="n"/>
      <c r="G50" s="26">
        <f>IF(OR($E50="",$C50=""),"",$E50+$C50)</f>
        <v/>
      </c>
      <c r="H50" s="27">
        <f>IF(OR($F50="",$D50=""),"",EDATE($F50,$D50))</f>
        <v/>
      </c>
      <c r="I50" s="26">
        <f>IFERROR(IF(VLOOKUP($A50,'Veículos'!$A$2:$C$101,3,FALSE)=0,"",VLOOKUP($A50,'Veículos'!$A$2:$C$101,3,FALSE)),"")</f>
        <v/>
      </c>
      <c r="J50" s="26">
        <f>IF(OR($G50="",$I50=""),"",$G50-$I50)</f>
        <v/>
      </c>
      <c r="K50" s="26">
        <f>IF($H50="","",$H50-TODAY())</f>
        <v/>
      </c>
      <c r="L50" s="28">
        <f>IF(OR($A50="",$B50=""),"",IF(AND($J50="",$K50=""),"",IF(OR(AND($J50&lt;&gt;"",$J50&lt;=0),AND($K50&lt;&gt;"",$K50&lt;=0)),"VENCIDO",IF(OR(AND($J50&lt;&gt;"",$J50&lt;=500),AND($K50&lt;&gt;"",$K50&lt;=30)),"PRÓXIMO","EM DIA"))))</f>
        <v/>
      </c>
    </row>
    <row r="51">
      <c r="A51" s="8" t="n"/>
      <c r="B51" s="8" t="n"/>
      <c r="C51" s="9" t="n"/>
      <c r="D51" s="9" t="n"/>
      <c r="E51" s="9" t="n"/>
      <c r="F51" s="10" t="n"/>
      <c r="G51" s="26">
        <f>IF(OR($E51="",$C51=""),"",$E51+$C51)</f>
        <v/>
      </c>
      <c r="H51" s="27">
        <f>IF(OR($F51="",$D51=""),"",EDATE($F51,$D51))</f>
        <v/>
      </c>
      <c r="I51" s="26">
        <f>IFERROR(IF(VLOOKUP($A51,'Veículos'!$A$2:$C$101,3,FALSE)=0,"",VLOOKUP($A51,'Veículos'!$A$2:$C$101,3,FALSE)),"")</f>
        <v/>
      </c>
      <c r="J51" s="26">
        <f>IF(OR($G51="",$I51=""),"",$G51-$I51)</f>
        <v/>
      </c>
      <c r="K51" s="26">
        <f>IF($H51="","",$H51-TODAY())</f>
        <v/>
      </c>
      <c r="L51" s="28">
        <f>IF(OR($A51="",$B51=""),"",IF(AND($J51="",$K51=""),"",IF(OR(AND($J51&lt;&gt;"",$J51&lt;=0),AND($K51&lt;&gt;"",$K51&lt;=0)),"VENCIDO",IF(OR(AND($J51&lt;&gt;"",$J51&lt;=500),AND($K51&lt;&gt;"",$K51&lt;=30)),"PRÓXIMO","EM DIA"))))</f>
        <v/>
      </c>
    </row>
    <row r="52">
      <c r="A52" s="8" t="n"/>
      <c r="B52" s="8" t="n"/>
      <c r="C52" s="9" t="n"/>
      <c r="D52" s="9" t="n"/>
      <c r="E52" s="9" t="n"/>
      <c r="F52" s="10" t="n"/>
      <c r="G52" s="26">
        <f>IF(OR($E52="",$C52=""),"",$E52+$C52)</f>
        <v/>
      </c>
      <c r="H52" s="27">
        <f>IF(OR($F52="",$D52=""),"",EDATE($F52,$D52))</f>
        <v/>
      </c>
      <c r="I52" s="26">
        <f>IFERROR(IF(VLOOKUP($A52,'Veículos'!$A$2:$C$101,3,FALSE)=0,"",VLOOKUP($A52,'Veículos'!$A$2:$C$101,3,FALSE)),"")</f>
        <v/>
      </c>
      <c r="J52" s="26">
        <f>IF(OR($G52="",$I52=""),"",$G52-$I52)</f>
        <v/>
      </c>
      <c r="K52" s="26">
        <f>IF($H52="","",$H52-TODAY())</f>
        <v/>
      </c>
      <c r="L52" s="28">
        <f>IF(OR($A52="",$B52=""),"",IF(AND($J52="",$K52=""),"",IF(OR(AND($J52&lt;&gt;"",$J52&lt;=0),AND($K52&lt;&gt;"",$K52&lt;=0)),"VENCIDO",IF(OR(AND($J52&lt;&gt;"",$J52&lt;=500),AND($K52&lt;&gt;"",$K52&lt;=30)),"PRÓXIMO","EM DIA"))))</f>
        <v/>
      </c>
    </row>
    <row r="53">
      <c r="A53" s="8" t="n"/>
      <c r="B53" s="8" t="n"/>
      <c r="C53" s="9" t="n"/>
      <c r="D53" s="9" t="n"/>
      <c r="E53" s="9" t="n"/>
      <c r="F53" s="10" t="n"/>
      <c r="G53" s="26">
        <f>IF(OR($E53="",$C53=""),"",$E53+$C53)</f>
        <v/>
      </c>
      <c r="H53" s="27">
        <f>IF(OR($F53="",$D53=""),"",EDATE($F53,$D53))</f>
        <v/>
      </c>
      <c r="I53" s="26">
        <f>IFERROR(IF(VLOOKUP($A53,'Veículos'!$A$2:$C$101,3,FALSE)=0,"",VLOOKUP($A53,'Veículos'!$A$2:$C$101,3,FALSE)),"")</f>
        <v/>
      </c>
      <c r="J53" s="26">
        <f>IF(OR($G53="",$I53=""),"",$G53-$I53)</f>
        <v/>
      </c>
      <c r="K53" s="26">
        <f>IF($H53="","",$H53-TODAY())</f>
        <v/>
      </c>
      <c r="L53" s="28">
        <f>IF(OR($A53="",$B53=""),"",IF(AND($J53="",$K53=""),"",IF(OR(AND($J53&lt;&gt;"",$J53&lt;=0),AND($K53&lt;&gt;"",$K53&lt;=0)),"VENCIDO",IF(OR(AND($J53&lt;&gt;"",$J53&lt;=500),AND($K53&lt;&gt;"",$K53&lt;=30)),"PRÓXIMO","EM DIA"))))</f>
        <v/>
      </c>
    </row>
    <row r="54">
      <c r="A54" s="8" t="n"/>
      <c r="B54" s="8" t="n"/>
      <c r="C54" s="9" t="n"/>
      <c r="D54" s="9" t="n"/>
      <c r="E54" s="9" t="n"/>
      <c r="F54" s="10" t="n"/>
      <c r="G54" s="26">
        <f>IF(OR($E54="",$C54=""),"",$E54+$C54)</f>
        <v/>
      </c>
      <c r="H54" s="27">
        <f>IF(OR($F54="",$D54=""),"",EDATE($F54,$D54))</f>
        <v/>
      </c>
      <c r="I54" s="26">
        <f>IFERROR(IF(VLOOKUP($A54,'Veículos'!$A$2:$C$101,3,FALSE)=0,"",VLOOKUP($A54,'Veículos'!$A$2:$C$101,3,FALSE)),"")</f>
        <v/>
      </c>
      <c r="J54" s="26">
        <f>IF(OR($G54="",$I54=""),"",$G54-$I54)</f>
        <v/>
      </c>
      <c r="K54" s="26">
        <f>IF($H54="","",$H54-TODAY())</f>
        <v/>
      </c>
      <c r="L54" s="28">
        <f>IF(OR($A54="",$B54=""),"",IF(AND($J54="",$K54=""),"",IF(OR(AND($J54&lt;&gt;"",$J54&lt;=0),AND($K54&lt;&gt;"",$K54&lt;=0)),"VENCIDO",IF(OR(AND($J54&lt;&gt;"",$J54&lt;=500),AND($K54&lt;&gt;"",$K54&lt;=30)),"PRÓXIMO","EM DIA"))))</f>
        <v/>
      </c>
    </row>
    <row r="55">
      <c r="A55" s="8" t="n"/>
      <c r="B55" s="8" t="n"/>
      <c r="C55" s="9" t="n"/>
      <c r="D55" s="9" t="n"/>
      <c r="E55" s="9" t="n"/>
      <c r="F55" s="10" t="n"/>
      <c r="G55" s="26">
        <f>IF(OR($E55="",$C55=""),"",$E55+$C55)</f>
        <v/>
      </c>
      <c r="H55" s="27">
        <f>IF(OR($F55="",$D55=""),"",EDATE($F55,$D55))</f>
        <v/>
      </c>
      <c r="I55" s="26">
        <f>IFERROR(IF(VLOOKUP($A55,'Veículos'!$A$2:$C$101,3,FALSE)=0,"",VLOOKUP($A55,'Veículos'!$A$2:$C$101,3,FALSE)),"")</f>
        <v/>
      </c>
      <c r="J55" s="26">
        <f>IF(OR($G55="",$I55=""),"",$G55-$I55)</f>
        <v/>
      </c>
      <c r="K55" s="26">
        <f>IF($H55="","",$H55-TODAY())</f>
        <v/>
      </c>
      <c r="L55" s="28">
        <f>IF(OR($A55="",$B55=""),"",IF(AND($J55="",$K55=""),"",IF(OR(AND($J55&lt;&gt;"",$J55&lt;=0),AND($K55&lt;&gt;"",$K55&lt;=0)),"VENCIDO",IF(OR(AND($J55&lt;&gt;"",$J55&lt;=500),AND($K55&lt;&gt;"",$K55&lt;=30)),"PRÓXIMO","EM DIA"))))</f>
        <v/>
      </c>
    </row>
    <row r="56">
      <c r="A56" s="8" t="n"/>
      <c r="B56" s="8" t="n"/>
      <c r="C56" s="9" t="n"/>
      <c r="D56" s="9" t="n"/>
      <c r="E56" s="9" t="n"/>
      <c r="F56" s="10" t="n"/>
      <c r="G56" s="26">
        <f>IF(OR($E56="",$C56=""),"",$E56+$C56)</f>
        <v/>
      </c>
      <c r="H56" s="27">
        <f>IF(OR($F56="",$D56=""),"",EDATE($F56,$D56))</f>
        <v/>
      </c>
      <c r="I56" s="26">
        <f>IFERROR(IF(VLOOKUP($A56,'Veículos'!$A$2:$C$101,3,FALSE)=0,"",VLOOKUP($A56,'Veículos'!$A$2:$C$101,3,FALSE)),"")</f>
        <v/>
      </c>
      <c r="J56" s="26">
        <f>IF(OR($G56="",$I56=""),"",$G56-$I56)</f>
        <v/>
      </c>
      <c r="K56" s="26">
        <f>IF($H56="","",$H56-TODAY())</f>
        <v/>
      </c>
      <c r="L56" s="28">
        <f>IF(OR($A56="",$B56=""),"",IF(AND($J56="",$K56=""),"",IF(OR(AND($J56&lt;&gt;"",$J56&lt;=0),AND($K56&lt;&gt;"",$K56&lt;=0)),"VENCIDO",IF(OR(AND($J56&lt;&gt;"",$J56&lt;=500),AND($K56&lt;&gt;"",$K56&lt;=30)),"PRÓXIMO","EM DIA"))))</f>
        <v/>
      </c>
    </row>
    <row r="57">
      <c r="A57" s="8" t="n"/>
      <c r="B57" s="8" t="n"/>
      <c r="C57" s="9" t="n"/>
      <c r="D57" s="9" t="n"/>
      <c r="E57" s="9" t="n"/>
      <c r="F57" s="10" t="n"/>
      <c r="G57" s="26">
        <f>IF(OR($E57="",$C57=""),"",$E57+$C57)</f>
        <v/>
      </c>
      <c r="H57" s="27">
        <f>IF(OR($F57="",$D57=""),"",EDATE($F57,$D57))</f>
        <v/>
      </c>
      <c r="I57" s="26">
        <f>IFERROR(IF(VLOOKUP($A57,'Veículos'!$A$2:$C$101,3,FALSE)=0,"",VLOOKUP($A57,'Veículos'!$A$2:$C$101,3,FALSE)),"")</f>
        <v/>
      </c>
      <c r="J57" s="26">
        <f>IF(OR($G57="",$I57=""),"",$G57-$I57)</f>
        <v/>
      </c>
      <c r="K57" s="26">
        <f>IF($H57="","",$H57-TODAY())</f>
        <v/>
      </c>
      <c r="L57" s="28">
        <f>IF(OR($A57="",$B57=""),"",IF(AND($J57="",$K57=""),"",IF(OR(AND($J57&lt;&gt;"",$J57&lt;=0),AND($K57&lt;&gt;"",$K57&lt;=0)),"VENCIDO",IF(OR(AND($J57&lt;&gt;"",$J57&lt;=500),AND($K57&lt;&gt;"",$K57&lt;=30)),"PRÓXIMO","EM DIA"))))</f>
        <v/>
      </c>
    </row>
    <row r="58">
      <c r="A58" s="8" t="n"/>
      <c r="B58" s="8" t="n"/>
      <c r="C58" s="9" t="n"/>
      <c r="D58" s="9" t="n"/>
      <c r="E58" s="9" t="n"/>
      <c r="F58" s="10" t="n"/>
      <c r="G58" s="26">
        <f>IF(OR($E58="",$C58=""),"",$E58+$C58)</f>
        <v/>
      </c>
      <c r="H58" s="27">
        <f>IF(OR($F58="",$D58=""),"",EDATE($F58,$D58))</f>
        <v/>
      </c>
      <c r="I58" s="26">
        <f>IFERROR(IF(VLOOKUP($A58,'Veículos'!$A$2:$C$101,3,FALSE)=0,"",VLOOKUP($A58,'Veículos'!$A$2:$C$101,3,FALSE)),"")</f>
        <v/>
      </c>
      <c r="J58" s="26">
        <f>IF(OR($G58="",$I58=""),"",$G58-$I58)</f>
        <v/>
      </c>
      <c r="K58" s="26">
        <f>IF($H58="","",$H58-TODAY())</f>
        <v/>
      </c>
      <c r="L58" s="28">
        <f>IF(OR($A58="",$B58=""),"",IF(AND($J58="",$K58=""),"",IF(OR(AND($J58&lt;&gt;"",$J58&lt;=0),AND($K58&lt;&gt;"",$K58&lt;=0)),"VENCIDO",IF(OR(AND($J58&lt;&gt;"",$J58&lt;=500),AND($K58&lt;&gt;"",$K58&lt;=30)),"PRÓXIMO","EM DIA"))))</f>
        <v/>
      </c>
    </row>
    <row r="59">
      <c r="A59" s="8" t="n"/>
      <c r="B59" s="8" t="n"/>
      <c r="C59" s="9" t="n"/>
      <c r="D59" s="9" t="n"/>
      <c r="E59" s="9" t="n"/>
      <c r="F59" s="10" t="n"/>
      <c r="G59" s="26">
        <f>IF(OR($E59="",$C59=""),"",$E59+$C59)</f>
        <v/>
      </c>
      <c r="H59" s="27">
        <f>IF(OR($F59="",$D59=""),"",EDATE($F59,$D59))</f>
        <v/>
      </c>
      <c r="I59" s="26">
        <f>IFERROR(IF(VLOOKUP($A59,'Veículos'!$A$2:$C$101,3,FALSE)=0,"",VLOOKUP($A59,'Veículos'!$A$2:$C$101,3,FALSE)),"")</f>
        <v/>
      </c>
      <c r="J59" s="26">
        <f>IF(OR($G59="",$I59=""),"",$G59-$I59)</f>
        <v/>
      </c>
      <c r="K59" s="26">
        <f>IF($H59="","",$H59-TODAY())</f>
        <v/>
      </c>
      <c r="L59" s="28">
        <f>IF(OR($A59="",$B59=""),"",IF(AND($J59="",$K59=""),"",IF(OR(AND($J59&lt;&gt;"",$J59&lt;=0),AND($K59&lt;&gt;"",$K59&lt;=0)),"VENCIDO",IF(OR(AND($J59&lt;&gt;"",$J59&lt;=500),AND($K59&lt;&gt;"",$K59&lt;=30)),"PRÓXIMO","EM DIA"))))</f>
        <v/>
      </c>
    </row>
    <row r="60">
      <c r="A60" s="8" t="n"/>
      <c r="B60" s="8" t="n"/>
      <c r="C60" s="9" t="n"/>
      <c r="D60" s="9" t="n"/>
      <c r="E60" s="9" t="n"/>
      <c r="F60" s="10" t="n"/>
      <c r="G60" s="26">
        <f>IF(OR($E60="",$C60=""),"",$E60+$C60)</f>
        <v/>
      </c>
      <c r="H60" s="27">
        <f>IF(OR($F60="",$D60=""),"",EDATE($F60,$D60))</f>
        <v/>
      </c>
      <c r="I60" s="26">
        <f>IFERROR(IF(VLOOKUP($A60,'Veículos'!$A$2:$C$101,3,FALSE)=0,"",VLOOKUP($A60,'Veículos'!$A$2:$C$101,3,FALSE)),"")</f>
        <v/>
      </c>
      <c r="J60" s="26">
        <f>IF(OR($G60="",$I60=""),"",$G60-$I60)</f>
        <v/>
      </c>
      <c r="K60" s="26">
        <f>IF($H60="","",$H60-TODAY())</f>
        <v/>
      </c>
      <c r="L60" s="28">
        <f>IF(OR($A60="",$B60=""),"",IF(AND($J60="",$K60=""),"",IF(OR(AND($J60&lt;&gt;"",$J60&lt;=0),AND($K60&lt;&gt;"",$K60&lt;=0)),"VENCIDO",IF(OR(AND($J60&lt;&gt;"",$J60&lt;=500),AND($K60&lt;&gt;"",$K60&lt;=30)),"PRÓXIMO","EM DIA"))))</f>
        <v/>
      </c>
    </row>
    <row r="61">
      <c r="A61" s="8" t="n"/>
      <c r="B61" s="8" t="n"/>
      <c r="C61" s="9" t="n"/>
      <c r="D61" s="9" t="n"/>
      <c r="E61" s="9" t="n"/>
      <c r="F61" s="10" t="n"/>
      <c r="G61" s="26">
        <f>IF(OR($E61="",$C61=""),"",$E61+$C61)</f>
        <v/>
      </c>
      <c r="H61" s="27">
        <f>IF(OR($F61="",$D61=""),"",EDATE($F61,$D61))</f>
        <v/>
      </c>
      <c r="I61" s="26">
        <f>IFERROR(IF(VLOOKUP($A61,'Veículos'!$A$2:$C$101,3,FALSE)=0,"",VLOOKUP($A61,'Veículos'!$A$2:$C$101,3,FALSE)),"")</f>
        <v/>
      </c>
      <c r="J61" s="26">
        <f>IF(OR($G61="",$I61=""),"",$G61-$I61)</f>
        <v/>
      </c>
      <c r="K61" s="26">
        <f>IF($H61="","",$H61-TODAY())</f>
        <v/>
      </c>
      <c r="L61" s="28">
        <f>IF(OR($A61="",$B61=""),"",IF(AND($J61="",$K61=""),"",IF(OR(AND($J61&lt;&gt;"",$J61&lt;=0),AND($K61&lt;&gt;"",$K61&lt;=0)),"VENCIDO",IF(OR(AND($J61&lt;&gt;"",$J61&lt;=500),AND($K61&lt;&gt;"",$K61&lt;=30)),"PRÓXIMO","EM DIA"))))</f>
        <v/>
      </c>
    </row>
    <row r="62">
      <c r="A62" s="8" t="n"/>
      <c r="B62" s="8" t="n"/>
      <c r="C62" s="9" t="n"/>
      <c r="D62" s="9" t="n"/>
      <c r="E62" s="9" t="n"/>
      <c r="F62" s="10" t="n"/>
      <c r="G62" s="26">
        <f>IF(OR($E62="",$C62=""),"",$E62+$C62)</f>
        <v/>
      </c>
      <c r="H62" s="27">
        <f>IF(OR($F62="",$D62=""),"",EDATE($F62,$D62))</f>
        <v/>
      </c>
      <c r="I62" s="26">
        <f>IFERROR(IF(VLOOKUP($A62,'Veículos'!$A$2:$C$101,3,FALSE)=0,"",VLOOKUP($A62,'Veículos'!$A$2:$C$101,3,FALSE)),"")</f>
        <v/>
      </c>
      <c r="J62" s="26">
        <f>IF(OR($G62="",$I62=""),"",$G62-$I62)</f>
        <v/>
      </c>
      <c r="K62" s="26">
        <f>IF($H62="","",$H62-TODAY())</f>
        <v/>
      </c>
      <c r="L62" s="28">
        <f>IF(OR($A62="",$B62=""),"",IF(AND($J62="",$K62=""),"",IF(OR(AND($J62&lt;&gt;"",$J62&lt;=0),AND($K62&lt;&gt;"",$K62&lt;=0)),"VENCIDO",IF(OR(AND($J62&lt;&gt;"",$J62&lt;=500),AND($K62&lt;&gt;"",$K62&lt;=30)),"PRÓXIMO","EM DIA"))))</f>
        <v/>
      </c>
    </row>
    <row r="63">
      <c r="A63" s="8" t="n"/>
      <c r="B63" s="8" t="n"/>
      <c r="C63" s="9" t="n"/>
      <c r="D63" s="9" t="n"/>
      <c r="E63" s="9" t="n"/>
      <c r="F63" s="10" t="n"/>
      <c r="G63" s="26">
        <f>IF(OR($E63="",$C63=""),"",$E63+$C63)</f>
        <v/>
      </c>
      <c r="H63" s="27">
        <f>IF(OR($F63="",$D63=""),"",EDATE($F63,$D63))</f>
        <v/>
      </c>
      <c r="I63" s="26">
        <f>IFERROR(IF(VLOOKUP($A63,'Veículos'!$A$2:$C$101,3,FALSE)=0,"",VLOOKUP($A63,'Veículos'!$A$2:$C$101,3,FALSE)),"")</f>
        <v/>
      </c>
      <c r="J63" s="26">
        <f>IF(OR($G63="",$I63=""),"",$G63-$I63)</f>
        <v/>
      </c>
      <c r="K63" s="26">
        <f>IF($H63="","",$H63-TODAY())</f>
        <v/>
      </c>
      <c r="L63" s="28">
        <f>IF(OR($A63="",$B63=""),"",IF(AND($J63="",$K63=""),"",IF(OR(AND($J63&lt;&gt;"",$J63&lt;=0),AND($K63&lt;&gt;"",$K63&lt;=0)),"VENCIDO",IF(OR(AND($J63&lt;&gt;"",$J63&lt;=500),AND($K63&lt;&gt;"",$K63&lt;=30)),"PRÓXIMO","EM DIA"))))</f>
        <v/>
      </c>
    </row>
    <row r="64">
      <c r="A64" s="8" t="n"/>
      <c r="B64" s="8" t="n"/>
      <c r="C64" s="9" t="n"/>
      <c r="D64" s="9" t="n"/>
      <c r="E64" s="9" t="n"/>
      <c r="F64" s="10" t="n"/>
      <c r="G64" s="26">
        <f>IF(OR($E64="",$C64=""),"",$E64+$C64)</f>
        <v/>
      </c>
      <c r="H64" s="27">
        <f>IF(OR($F64="",$D64=""),"",EDATE($F64,$D64))</f>
        <v/>
      </c>
      <c r="I64" s="26">
        <f>IFERROR(IF(VLOOKUP($A64,'Veículos'!$A$2:$C$101,3,FALSE)=0,"",VLOOKUP($A64,'Veículos'!$A$2:$C$101,3,FALSE)),"")</f>
        <v/>
      </c>
      <c r="J64" s="26">
        <f>IF(OR($G64="",$I64=""),"",$G64-$I64)</f>
        <v/>
      </c>
      <c r="K64" s="26">
        <f>IF($H64="","",$H64-TODAY())</f>
        <v/>
      </c>
      <c r="L64" s="28">
        <f>IF(OR($A64="",$B64=""),"",IF(AND($J64="",$K64=""),"",IF(OR(AND($J64&lt;&gt;"",$J64&lt;=0),AND($K64&lt;&gt;"",$K64&lt;=0)),"VENCIDO",IF(OR(AND($J64&lt;&gt;"",$J64&lt;=500),AND($K64&lt;&gt;"",$K64&lt;=30)),"PRÓXIMO","EM DIA"))))</f>
        <v/>
      </c>
    </row>
    <row r="65">
      <c r="A65" s="8" t="n"/>
      <c r="B65" s="8" t="n"/>
      <c r="C65" s="9" t="n"/>
      <c r="D65" s="9" t="n"/>
      <c r="E65" s="9" t="n"/>
      <c r="F65" s="10" t="n"/>
      <c r="G65" s="26">
        <f>IF(OR($E65="",$C65=""),"",$E65+$C65)</f>
        <v/>
      </c>
      <c r="H65" s="27">
        <f>IF(OR($F65="",$D65=""),"",EDATE($F65,$D65))</f>
        <v/>
      </c>
      <c r="I65" s="26">
        <f>IFERROR(IF(VLOOKUP($A65,'Veículos'!$A$2:$C$101,3,FALSE)=0,"",VLOOKUP($A65,'Veículos'!$A$2:$C$101,3,FALSE)),"")</f>
        <v/>
      </c>
      <c r="J65" s="26">
        <f>IF(OR($G65="",$I65=""),"",$G65-$I65)</f>
        <v/>
      </c>
      <c r="K65" s="26">
        <f>IF($H65="","",$H65-TODAY())</f>
        <v/>
      </c>
      <c r="L65" s="28">
        <f>IF(OR($A65="",$B65=""),"",IF(AND($J65="",$K65=""),"",IF(OR(AND($J65&lt;&gt;"",$J65&lt;=0),AND($K65&lt;&gt;"",$K65&lt;=0)),"VENCIDO",IF(OR(AND($J65&lt;&gt;"",$J65&lt;=500),AND($K65&lt;&gt;"",$K65&lt;=30)),"PRÓXIMO","EM DIA"))))</f>
        <v/>
      </c>
    </row>
    <row r="66">
      <c r="A66" s="8" t="n"/>
      <c r="B66" s="8" t="n"/>
      <c r="C66" s="9" t="n"/>
      <c r="D66" s="9" t="n"/>
      <c r="E66" s="9" t="n"/>
      <c r="F66" s="10" t="n"/>
      <c r="G66" s="26">
        <f>IF(OR($E66="",$C66=""),"",$E66+$C66)</f>
        <v/>
      </c>
      <c r="H66" s="27">
        <f>IF(OR($F66="",$D66=""),"",EDATE($F66,$D66))</f>
        <v/>
      </c>
      <c r="I66" s="26">
        <f>IFERROR(IF(VLOOKUP($A66,'Veículos'!$A$2:$C$101,3,FALSE)=0,"",VLOOKUP($A66,'Veículos'!$A$2:$C$101,3,FALSE)),"")</f>
        <v/>
      </c>
      <c r="J66" s="26">
        <f>IF(OR($G66="",$I66=""),"",$G66-$I66)</f>
        <v/>
      </c>
      <c r="K66" s="26">
        <f>IF($H66="","",$H66-TODAY())</f>
        <v/>
      </c>
      <c r="L66" s="28">
        <f>IF(OR($A66="",$B66=""),"",IF(AND($J66="",$K66=""),"",IF(OR(AND($J66&lt;&gt;"",$J66&lt;=0),AND($K66&lt;&gt;"",$K66&lt;=0)),"VENCIDO",IF(OR(AND($J66&lt;&gt;"",$J66&lt;=500),AND($K66&lt;&gt;"",$K66&lt;=30)),"PRÓXIMO","EM DIA"))))</f>
        <v/>
      </c>
    </row>
    <row r="67">
      <c r="A67" s="8" t="n"/>
      <c r="B67" s="8" t="n"/>
      <c r="C67" s="9" t="n"/>
      <c r="D67" s="9" t="n"/>
      <c r="E67" s="9" t="n"/>
      <c r="F67" s="10" t="n"/>
      <c r="G67" s="26">
        <f>IF(OR($E67="",$C67=""),"",$E67+$C67)</f>
        <v/>
      </c>
      <c r="H67" s="27">
        <f>IF(OR($F67="",$D67=""),"",EDATE($F67,$D67))</f>
        <v/>
      </c>
      <c r="I67" s="26">
        <f>IFERROR(IF(VLOOKUP($A67,'Veículos'!$A$2:$C$101,3,FALSE)=0,"",VLOOKUP($A67,'Veículos'!$A$2:$C$101,3,FALSE)),"")</f>
        <v/>
      </c>
      <c r="J67" s="26">
        <f>IF(OR($G67="",$I67=""),"",$G67-$I67)</f>
        <v/>
      </c>
      <c r="K67" s="26">
        <f>IF($H67="","",$H67-TODAY())</f>
        <v/>
      </c>
      <c r="L67" s="28">
        <f>IF(OR($A67="",$B67=""),"",IF(AND($J67="",$K67=""),"",IF(OR(AND($J67&lt;&gt;"",$J67&lt;=0),AND($K67&lt;&gt;"",$K67&lt;=0)),"VENCIDO",IF(OR(AND($J67&lt;&gt;"",$J67&lt;=500),AND($K67&lt;&gt;"",$K67&lt;=30)),"PRÓXIMO","EM DIA"))))</f>
        <v/>
      </c>
    </row>
    <row r="68">
      <c r="A68" s="8" t="n"/>
      <c r="B68" s="8" t="n"/>
      <c r="C68" s="9" t="n"/>
      <c r="D68" s="9" t="n"/>
      <c r="E68" s="9" t="n"/>
      <c r="F68" s="10" t="n"/>
      <c r="G68" s="26">
        <f>IF(OR($E68="",$C68=""),"",$E68+$C68)</f>
        <v/>
      </c>
      <c r="H68" s="27">
        <f>IF(OR($F68="",$D68=""),"",EDATE($F68,$D68))</f>
        <v/>
      </c>
      <c r="I68" s="26">
        <f>IFERROR(IF(VLOOKUP($A68,'Veículos'!$A$2:$C$101,3,FALSE)=0,"",VLOOKUP($A68,'Veículos'!$A$2:$C$101,3,FALSE)),"")</f>
        <v/>
      </c>
      <c r="J68" s="26">
        <f>IF(OR($G68="",$I68=""),"",$G68-$I68)</f>
        <v/>
      </c>
      <c r="K68" s="26">
        <f>IF($H68="","",$H68-TODAY())</f>
        <v/>
      </c>
      <c r="L68" s="28">
        <f>IF(OR($A68="",$B68=""),"",IF(AND($J68="",$K68=""),"",IF(OR(AND($J68&lt;&gt;"",$J68&lt;=0),AND($K68&lt;&gt;"",$K68&lt;=0)),"VENCIDO",IF(OR(AND($J68&lt;&gt;"",$J68&lt;=500),AND($K68&lt;&gt;"",$K68&lt;=30)),"PRÓXIMO","EM DIA"))))</f>
        <v/>
      </c>
    </row>
    <row r="69">
      <c r="A69" s="8" t="n"/>
      <c r="B69" s="8" t="n"/>
      <c r="C69" s="9" t="n"/>
      <c r="D69" s="9" t="n"/>
      <c r="E69" s="9" t="n"/>
      <c r="F69" s="10" t="n"/>
      <c r="G69" s="26">
        <f>IF(OR($E69="",$C69=""),"",$E69+$C69)</f>
        <v/>
      </c>
      <c r="H69" s="27">
        <f>IF(OR($F69="",$D69=""),"",EDATE($F69,$D69))</f>
        <v/>
      </c>
      <c r="I69" s="26">
        <f>IFERROR(IF(VLOOKUP($A69,'Veículos'!$A$2:$C$101,3,FALSE)=0,"",VLOOKUP($A69,'Veículos'!$A$2:$C$101,3,FALSE)),"")</f>
        <v/>
      </c>
      <c r="J69" s="26">
        <f>IF(OR($G69="",$I69=""),"",$G69-$I69)</f>
        <v/>
      </c>
      <c r="K69" s="26">
        <f>IF($H69="","",$H69-TODAY())</f>
        <v/>
      </c>
      <c r="L69" s="28">
        <f>IF(OR($A69="",$B69=""),"",IF(AND($J69="",$K69=""),"",IF(OR(AND($J69&lt;&gt;"",$J69&lt;=0),AND($K69&lt;&gt;"",$K69&lt;=0)),"VENCIDO",IF(OR(AND($J69&lt;&gt;"",$J69&lt;=500),AND($K69&lt;&gt;"",$K69&lt;=30)),"PRÓXIMO","EM DIA"))))</f>
        <v/>
      </c>
    </row>
    <row r="70">
      <c r="A70" s="8" t="n"/>
      <c r="B70" s="8" t="n"/>
      <c r="C70" s="9" t="n"/>
      <c r="D70" s="9" t="n"/>
      <c r="E70" s="9" t="n"/>
      <c r="F70" s="10" t="n"/>
      <c r="G70" s="26">
        <f>IF(OR($E70="",$C70=""),"",$E70+$C70)</f>
        <v/>
      </c>
      <c r="H70" s="27">
        <f>IF(OR($F70="",$D70=""),"",EDATE($F70,$D70))</f>
        <v/>
      </c>
      <c r="I70" s="26">
        <f>IFERROR(IF(VLOOKUP($A70,'Veículos'!$A$2:$C$101,3,FALSE)=0,"",VLOOKUP($A70,'Veículos'!$A$2:$C$101,3,FALSE)),"")</f>
        <v/>
      </c>
      <c r="J70" s="26">
        <f>IF(OR($G70="",$I70=""),"",$G70-$I70)</f>
        <v/>
      </c>
      <c r="K70" s="26">
        <f>IF($H70="","",$H70-TODAY())</f>
        <v/>
      </c>
      <c r="L70" s="28">
        <f>IF(OR($A70="",$B70=""),"",IF(AND($J70="",$K70=""),"",IF(OR(AND($J70&lt;&gt;"",$J70&lt;=0),AND($K70&lt;&gt;"",$K70&lt;=0)),"VENCIDO",IF(OR(AND($J70&lt;&gt;"",$J70&lt;=500),AND($K70&lt;&gt;"",$K70&lt;=30)),"PRÓXIMO","EM DIA"))))</f>
        <v/>
      </c>
    </row>
    <row r="71">
      <c r="A71" s="8" t="n"/>
      <c r="B71" s="8" t="n"/>
      <c r="C71" s="9" t="n"/>
      <c r="D71" s="9" t="n"/>
      <c r="E71" s="9" t="n"/>
      <c r="F71" s="10" t="n"/>
      <c r="G71" s="26">
        <f>IF(OR($E71="",$C71=""),"",$E71+$C71)</f>
        <v/>
      </c>
      <c r="H71" s="27">
        <f>IF(OR($F71="",$D71=""),"",EDATE($F71,$D71))</f>
        <v/>
      </c>
      <c r="I71" s="26">
        <f>IFERROR(IF(VLOOKUP($A71,'Veículos'!$A$2:$C$101,3,FALSE)=0,"",VLOOKUP($A71,'Veículos'!$A$2:$C$101,3,FALSE)),"")</f>
        <v/>
      </c>
      <c r="J71" s="26">
        <f>IF(OR($G71="",$I71=""),"",$G71-$I71)</f>
        <v/>
      </c>
      <c r="K71" s="26">
        <f>IF($H71="","",$H71-TODAY())</f>
        <v/>
      </c>
      <c r="L71" s="28">
        <f>IF(OR($A71="",$B71=""),"",IF(AND($J71="",$K71=""),"",IF(OR(AND($J71&lt;&gt;"",$J71&lt;=0),AND($K71&lt;&gt;"",$K71&lt;=0)),"VENCIDO",IF(OR(AND($J71&lt;&gt;"",$J71&lt;=500),AND($K71&lt;&gt;"",$K71&lt;=30)),"PRÓXIMO","EM DIA"))))</f>
        <v/>
      </c>
    </row>
    <row r="72">
      <c r="A72" s="8" t="n"/>
      <c r="B72" s="8" t="n"/>
      <c r="C72" s="9" t="n"/>
      <c r="D72" s="9" t="n"/>
      <c r="E72" s="9" t="n"/>
      <c r="F72" s="10" t="n"/>
      <c r="G72" s="26">
        <f>IF(OR($E72="",$C72=""),"",$E72+$C72)</f>
        <v/>
      </c>
      <c r="H72" s="27">
        <f>IF(OR($F72="",$D72=""),"",EDATE($F72,$D72))</f>
        <v/>
      </c>
      <c r="I72" s="26">
        <f>IFERROR(IF(VLOOKUP($A72,'Veículos'!$A$2:$C$101,3,FALSE)=0,"",VLOOKUP($A72,'Veículos'!$A$2:$C$101,3,FALSE)),"")</f>
        <v/>
      </c>
      <c r="J72" s="26">
        <f>IF(OR($G72="",$I72=""),"",$G72-$I72)</f>
        <v/>
      </c>
      <c r="K72" s="26">
        <f>IF($H72="","",$H72-TODAY())</f>
        <v/>
      </c>
      <c r="L72" s="28">
        <f>IF(OR($A72="",$B72=""),"",IF(AND($J72="",$K72=""),"",IF(OR(AND($J72&lt;&gt;"",$J72&lt;=0),AND($K72&lt;&gt;"",$K72&lt;=0)),"VENCIDO",IF(OR(AND($J72&lt;&gt;"",$J72&lt;=500),AND($K72&lt;&gt;"",$K72&lt;=30)),"PRÓXIMO","EM DIA"))))</f>
        <v/>
      </c>
    </row>
    <row r="73">
      <c r="A73" s="8" t="n"/>
      <c r="B73" s="8" t="n"/>
      <c r="C73" s="9" t="n"/>
      <c r="D73" s="9" t="n"/>
      <c r="E73" s="9" t="n"/>
      <c r="F73" s="10" t="n"/>
      <c r="G73" s="26">
        <f>IF(OR($E73="",$C73=""),"",$E73+$C73)</f>
        <v/>
      </c>
      <c r="H73" s="27">
        <f>IF(OR($F73="",$D73=""),"",EDATE($F73,$D73))</f>
        <v/>
      </c>
      <c r="I73" s="26">
        <f>IFERROR(IF(VLOOKUP($A73,'Veículos'!$A$2:$C$101,3,FALSE)=0,"",VLOOKUP($A73,'Veículos'!$A$2:$C$101,3,FALSE)),"")</f>
        <v/>
      </c>
      <c r="J73" s="26">
        <f>IF(OR($G73="",$I73=""),"",$G73-$I73)</f>
        <v/>
      </c>
      <c r="K73" s="26">
        <f>IF($H73="","",$H73-TODAY())</f>
        <v/>
      </c>
      <c r="L73" s="28">
        <f>IF(OR($A73="",$B73=""),"",IF(AND($J73="",$K73=""),"",IF(OR(AND($J73&lt;&gt;"",$J73&lt;=0),AND($K73&lt;&gt;"",$K73&lt;=0)),"VENCIDO",IF(OR(AND($J73&lt;&gt;"",$J73&lt;=500),AND($K73&lt;&gt;"",$K73&lt;=30)),"PRÓXIMO","EM DIA"))))</f>
        <v/>
      </c>
    </row>
    <row r="74">
      <c r="A74" s="8" t="n"/>
      <c r="B74" s="8" t="n"/>
      <c r="C74" s="9" t="n"/>
      <c r="D74" s="9" t="n"/>
      <c r="E74" s="9" t="n"/>
      <c r="F74" s="10" t="n"/>
      <c r="G74" s="26">
        <f>IF(OR($E74="",$C74=""),"",$E74+$C74)</f>
        <v/>
      </c>
      <c r="H74" s="27">
        <f>IF(OR($F74="",$D74=""),"",EDATE($F74,$D74))</f>
        <v/>
      </c>
      <c r="I74" s="26">
        <f>IFERROR(IF(VLOOKUP($A74,'Veículos'!$A$2:$C$101,3,FALSE)=0,"",VLOOKUP($A74,'Veículos'!$A$2:$C$101,3,FALSE)),"")</f>
        <v/>
      </c>
      <c r="J74" s="26">
        <f>IF(OR($G74="",$I74=""),"",$G74-$I74)</f>
        <v/>
      </c>
      <c r="K74" s="26">
        <f>IF($H74="","",$H74-TODAY())</f>
        <v/>
      </c>
      <c r="L74" s="28">
        <f>IF(OR($A74="",$B74=""),"",IF(AND($J74="",$K74=""),"",IF(OR(AND($J74&lt;&gt;"",$J74&lt;=0),AND($K74&lt;&gt;"",$K74&lt;=0)),"VENCIDO",IF(OR(AND($J74&lt;&gt;"",$J74&lt;=500),AND($K74&lt;&gt;"",$K74&lt;=30)),"PRÓXIMO","EM DIA"))))</f>
        <v/>
      </c>
    </row>
    <row r="75">
      <c r="A75" s="8" t="n"/>
      <c r="B75" s="8" t="n"/>
      <c r="C75" s="9" t="n"/>
      <c r="D75" s="9" t="n"/>
      <c r="E75" s="9" t="n"/>
      <c r="F75" s="10" t="n"/>
      <c r="G75" s="26">
        <f>IF(OR($E75="",$C75=""),"",$E75+$C75)</f>
        <v/>
      </c>
      <c r="H75" s="27">
        <f>IF(OR($F75="",$D75=""),"",EDATE($F75,$D75))</f>
        <v/>
      </c>
      <c r="I75" s="26">
        <f>IFERROR(IF(VLOOKUP($A75,'Veículos'!$A$2:$C$101,3,FALSE)=0,"",VLOOKUP($A75,'Veículos'!$A$2:$C$101,3,FALSE)),"")</f>
        <v/>
      </c>
      <c r="J75" s="26">
        <f>IF(OR($G75="",$I75=""),"",$G75-$I75)</f>
        <v/>
      </c>
      <c r="K75" s="26">
        <f>IF($H75="","",$H75-TODAY())</f>
        <v/>
      </c>
      <c r="L75" s="28">
        <f>IF(OR($A75="",$B75=""),"",IF(AND($J75="",$K75=""),"",IF(OR(AND($J75&lt;&gt;"",$J75&lt;=0),AND($K75&lt;&gt;"",$K75&lt;=0)),"VENCIDO",IF(OR(AND($J75&lt;&gt;"",$J75&lt;=500),AND($K75&lt;&gt;"",$K75&lt;=30)),"PRÓXIMO","EM DIA"))))</f>
        <v/>
      </c>
    </row>
    <row r="76">
      <c r="A76" s="8" t="n"/>
      <c r="B76" s="8" t="n"/>
      <c r="C76" s="9" t="n"/>
      <c r="D76" s="9" t="n"/>
      <c r="E76" s="9" t="n"/>
      <c r="F76" s="10" t="n"/>
      <c r="G76" s="26">
        <f>IF(OR($E76="",$C76=""),"",$E76+$C76)</f>
        <v/>
      </c>
      <c r="H76" s="27">
        <f>IF(OR($F76="",$D76=""),"",EDATE($F76,$D76))</f>
        <v/>
      </c>
      <c r="I76" s="26">
        <f>IFERROR(IF(VLOOKUP($A76,'Veículos'!$A$2:$C$101,3,FALSE)=0,"",VLOOKUP($A76,'Veículos'!$A$2:$C$101,3,FALSE)),"")</f>
        <v/>
      </c>
      <c r="J76" s="26">
        <f>IF(OR($G76="",$I76=""),"",$G76-$I76)</f>
        <v/>
      </c>
      <c r="K76" s="26">
        <f>IF($H76="","",$H76-TODAY())</f>
        <v/>
      </c>
      <c r="L76" s="28">
        <f>IF(OR($A76="",$B76=""),"",IF(AND($J76="",$K76=""),"",IF(OR(AND($J76&lt;&gt;"",$J76&lt;=0),AND($K76&lt;&gt;"",$K76&lt;=0)),"VENCIDO",IF(OR(AND($J76&lt;&gt;"",$J76&lt;=500),AND($K76&lt;&gt;"",$K76&lt;=30)),"PRÓXIMO","EM DIA"))))</f>
        <v/>
      </c>
    </row>
    <row r="77">
      <c r="A77" s="8" t="n"/>
      <c r="B77" s="8" t="n"/>
      <c r="C77" s="9" t="n"/>
      <c r="D77" s="9" t="n"/>
      <c r="E77" s="9" t="n"/>
      <c r="F77" s="10" t="n"/>
      <c r="G77" s="26">
        <f>IF(OR($E77="",$C77=""),"",$E77+$C77)</f>
        <v/>
      </c>
      <c r="H77" s="27">
        <f>IF(OR($F77="",$D77=""),"",EDATE($F77,$D77))</f>
        <v/>
      </c>
      <c r="I77" s="26">
        <f>IFERROR(IF(VLOOKUP($A77,'Veículos'!$A$2:$C$101,3,FALSE)=0,"",VLOOKUP($A77,'Veículos'!$A$2:$C$101,3,FALSE)),"")</f>
        <v/>
      </c>
      <c r="J77" s="26">
        <f>IF(OR($G77="",$I77=""),"",$G77-$I77)</f>
        <v/>
      </c>
      <c r="K77" s="26">
        <f>IF($H77="","",$H77-TODAY())</f>
        <v/>
      </c>
      <c r="L77" s="28">
        <f>IF(OR($A77="",$B77=""),"",IF(AND($J77="",$K77=""),"",IF(OR(AND($J77&lt;&gt;"",$J77&lt;=0),AND($K77&lt;&gt;"",$K77&lt;=0)),"VENCIDO",IF(OR(AND($J77&lt;&gt;"",$J77&lt;=500),AND($K77&lt;&gt;"",$K77&lt;=30)),"PRÓXIMO","EM DIA"))))</f>
        <v/>
      </c>
    </row>
    <row r="78">
      <c r="A78" s="8" t="n"/>
      <c r="B78" s="8" t="n"/>
      <c r="C78" s="9" t="n"/>
      <c r="D78" s="9" t="n"/>
      <c r="E78" s="9" t="n"/>
      <c r="F78" s="10" t="n"/>
      <c r="G78" s="26">
        <f>IF(OR($E78="",$C78=""),"",$E78+$C78)</f>
        <v/>
      </c>
      <c r="H78" s="27">
        <f>IF(OR($F78="",$D78=""),"",EDATE($F78,$D78))</f>
        <v/>
      </c>
      <c r="I78" s="26">
        <f>IFERROR(IF(VLOOKUP($A78,'Veículos'!$A$2:$C$101,3,FALSE)=0,"",VLOOKUP($A78,'Veículos'!$A$2:$C$101,3,FALSE)),"")</f>
        <v/>
      </c>
      <c r="J78" s="26">
        <f>IF(OR($G78="",$I78=""),"",$G78-$I78)</f>
        <v/>
      </c>
      <c r="K78" s="26">
        <f>IF($H78="","",$H78-TODAY())</f>
        <v/>
      </c>
      <c r="L78" s="28">
        <f>IF(OR($A78="",$B78=""),"",IF(AND($J78="",$K78=""),"",IF(OR(AND($J78&lt;&gt;"",$J78&lt;=0),AND($K78&lt;&gt;"",$K78&lt;=0)),"VENCIDO",IF(OR(AND($J78&lt;&gt;"",$J78&lt;=500),AND($K78&lt;&gt;"",$K78&lt;=30)),"PRÓXIMO","EM DIA"))))</f>
        <v/>
      </c>
    </row>
    <row r="79">
      <c r="A79" s="8" t="n"/>
      <c r="B79" s="8" t="n"/>
      <c r="C79" s="9" t="n"/>
      <c r="D79" s="9" t="n"/>
      <c r="E79" s="9" t="n"/>
      <c r="F79" s="10" t="n"/>
      <c r="G79" s="26">
        <f>IF(OR($E79="",$C79=""),"",$E79+$C79)</f>
        <v/>
      </c>
      <c r="H79" s="27">
        <f>IF(OR($F79="",$D79=""),"",EDATE($F79,$D79))</f>
        <v/>
      </c>
      <c r="I79" s="26">
        <f>IFERROR(IF(VLOOKUP($A79,'Veículos'!$A$2:$C$101,3,FALSE)=0,"",VLOOKUP($A79,'Veículos'!$A$2:$C$101,3,FALSE)),"")</f>
        <v/>
      </c>
      <c r="J79" s="26">
        <f>IF(OR($G79="",$I79=""),"",$G79-$I79)</f>
        <v/>
      </c>
      <c r="K79" s="26">
        <f>IF($H79="","",$H79-TODAY())</f>
        <v/>
      </c>
      <c r="L79" s="28">
        <f>IF(OR($A79="",$B79=""),"",IF(AND($J79="",$K79=""),"",IF(OR(AND($J79&lt;&gt;"",$J79&lt;=0),AND($K79&lt;&gt;"",$K79&lt;=0)),"VENCIDO",IF(OR(AND($J79&lt;&gt;"",$J79&lt;=500),AND($K79&lt;&gt;"",$K79&lt;=30)),"PRÓXIMO","EM DIA"))))</f>
        <v/>
      </c>
    </row>
    <row r="80">
      <c r="A80" s="8" t="n"/>
      <c r="B80" s="8" t="n"/>
      <c r="C80" s="9" t="n"/>
      <c r="D80" s="9" t="n"/>
      <c r="E80" s="9" t="n"/>
      <c r="F80" s="10" t="n"/>
      <c r="G80" s="26">
        <f>IF(OR($E80="",$C80=""),"",$E80+$C80)</f>
        <v/>
      </c>
      <c r="H80" s="27">
        <f>IF(OR($F80="",$D80=""),"",EDATE($F80,$D80))</f>
        <v/>
      </c>
      <c r="I80" s="26">
        <f>IFERROR(IF(VLOOKUP($A80,'Veículos'!$A$2:$C$101,3,FALSE)=0,"",VLOOKUP($A80,'Veículos'!$A$2:$C$101,3,FALSE)),"")</f>
        <v/>
      </c>
      <c r="J80" s="26">
        <f>IF(OR($G80="",$I80=""),"",$G80-$I80)</f>
        <v/>
      </c>
      <c r="K80" s="26">
        <f>IF($H80="","",$H80-TODAY())</f>
        <v/>
      </c>
      <c r="L80" s="28">
        <f>IF(OR($A80="",$B80=""),"",IF(AND($J80="",$K80=""),"",IF(OR(AND($J80&lt;&gt;"",$J80&lt;=0),AND($K80&lt;&gt;"",$K80&lt;=0)),"VENCIDO",IF(OR(AND($J80&lt;&gt;"",$J80&lt;=500),AND($K80&lt;&gt;"",$K80&lt;=30)),"PRÓXIMO","EM DIA"))))</f>
        <v/>
      </c>
    </row>
    <row r="81">
      <c r="A81" s="8" t="n"/>
      <c r="B81" s="8" t="n"/>
      <c r="C81" s="9" t="n"/>
      <c r="D81" s="9" t="n"/>
      <c r="E81" s="9" t="n"/>
      <c r="F81" s="10" t="n"/>
      <c r="G81" s="26">
        <f>IF(OR($E81="",$C81=""),"",$E81+$C81)</f>
        <v/>
      </c>
      <c r="H81" s="27">
        <f>IF(OR($F81="",$D81=""),"",EDATE($F81,$D81))</f>
        <v/>
      </c>
      <c r="I81" s="26">
        <f>IFERROR(IF(VLOOKUP($A81,'Veículos'!$A$2:$C$101,3,FALSE)=0,"",VLOOKUP($A81,'Veículos'!$A$2:$C$101,3,FALSE)),"")</f>
        <v/>
      </c>
      <c r="J81" s="26">
        <f>IF(OR($G81="",$I81=""),"",$G81-$I81)</f>
        <v/>
      </c>
      <c r="K81" s="26">
        <f>IF($H81="","",$H81-TODAY())</f>
        <v/>
      </c>
      <c r="L81" s="28">
        <f>IF(OR($A81="",$B81=""),"",IF(AND($J81="",$K81=""),"",IF(OR(AND($J81&lt;&gt;"",$J81&lt;=0),AND($K81&lt;&gt;"",$K81&lt;=0)),"VENCIDO",IF(OR(AND($J81&lt;&gt;"",$J81&lt;=500),AND($K81&lt;&gt;"",$K81&lt;=30)),"PRÓXIMO","EM DIA"))))</f>
        <v/>
      </c>
    </row>
    <row r="82">
      <c r="A82" s="8" t="n"/>
      <c r="B82" s="8" t="n"/>
      <c r="C82" s="9" t="n"/>
      <c r="D82" s="9" t="n"/>
      <c r="E82" s="9" t="n"/>
      <c r="F82" s="10" t="n"/>
      <c r="G82" s="26">
        <f>IF(OR($E82="",$C82=""),"",$E82+$C82)</f>
        <v/>
      </c>
      <c r="H82" s="27">
        <f>IF(OR($F82="",$D82=""),"",EDATE($F82,$D82))</f>
        <v/>
      </c>
      <c r="I82" s="26">
        <f>IFERROR(IF(VLOOKUP($A82,'Veículos'!$A$2:$C$101,3,FALSE)=0,"",VLOOKUP($A82,'Veículos'!$A$2:$C$101,3,FALSE)),"")</f>
        <v/>
      </c>
      <c r="J82" s="26">
        <f>IF(OR($G82="",$I82=""),"",$G82-$I82)</f>
        <v/>
      </c>
      <c r="K82" s="26">
        <f>IF($H82="","",$H82-TODAY())</f>
        <v/>
      </c>
      <c r="L82" s="28">
        <f>IF(OR($A82="",$B82=""),"",IF(AND($J82="",$K82=""),"",IF(OR(AND($J82&lt;&gt;"",$J82&lt;=0),AND($K82&lt;&gt;"",$K82&lt;=0)),"VENCIDO",IF(OR(AND($J82&lt;&gt;"",$J82&lt;=500),AND($K82&lt;&gt;"",$K82&lt;=30)),"PRÓXIMO","EM DIA"))))</f>
        <v/>
      </c>
    </row>
    <row r="83">
      <c r="A83" s="8" t="n"/>
      <c r="B83" s="8" t="n"/>
      <c r="C83" s="9" t="n"/>
      <c r="D83" s="9" t="n"/>
      <c r="E83" s="9" t="n"/>
      <c r="F83" s="10" t="n"/>
      <c r="G83" s="26">
        <f>IF(OR($E83="",$C83=""),"",$E83+$C83)</f>
        <v/>
      </c>
      <c r="H83" s="27">
        <f>IF(OR($F83="",$D83=""),"",EDATE($F83,$D83))</f>
        <v/>
      </c>
      <c r="I83" s="26">
        <f>IFERROR(IF(VLOOKUP($A83,'Veículos'!$A$2:$C$101,3,FALSE)=0,"",VLOOKUP($A83,'Veículos'!$A$2:$C$101,3,FALSE)),"")</f>
        <v/>
      </c>
      <c r="J83" s="26">
        <f>IF(OR($G83="",$I83=""),"",$G83-$I83)</f>
        <v/>
      </c>
      <c r="K83" s="26">
        <f>IF($H83="","",$H83-TODAY())</f>
        <v/>
      </c>
      <c r="L83" s="28">
        <f>IF(OR($A83="",$B83=""),"",IF(AND($J83="",$K83=""),"",IF(OR(AND($J83&lt;&gt;"",$J83&lt;=0),AND($K83&lt;&gt;"",$K83&lt;=0)),"VENCIDO",IF(OR(AND($J83&lt;&gt;"",$J83&lt;=500),AND($K83&lt;&gt;"",$K83&lt;=30)),"PRÓXIMO","EM DIA"))))</f>
        <v/>
      </c>
    </row>
    <row r="84">
      <c r="A84" s="8" t="n"/>
      <c r="B84" s="8" t="n"/>
      <c r="C84" s="9" t="n"/>
      <c r="D84" s="9" t="n"/>
      <c r="E84" s="9" t="n"/>
      <c r="F84" s="10" t="n"/>
      <c r="G84" s="26">
        <f>IF(OR($E84="",$C84=""),"",$E84+$C84)</f>
        <v/>
      </c>
      <c r="H84" s="27">
        <f>IF(OR($F84="",$D84=""),"",EDATE($F84,$D84))</f>
        <v/>
      </c>
      <c r="I84" s="26">
        <f>IFERROR(IF(VLOOKUP($A84,'Veículos'!$A$2:$C$101,3,FALSE)=0,"",VLOOKUP($A84,'Veículos'!$A$2:$C$101,3,FALSE)),"")</f>
        <v/>
      </c>
      <c r="J84" s="26">
        <f>IF(OR($G84="",$I84=""),"",$G84-$I84)</f>
        <v/>
      </c>
      <c r="K84" s="26">
        <f>IF($H84="","",$H84-TODAY())</f>
        <v/>
      </c>
      <c r="L84" s="28">
        <f>IF(OR($A84="",$B84=""),"",IF(AND($J84="",$K84=""),"",IF(OR(AND($J84&lt;&gt;"",$J84&lt;=0),AND($K84&lt;&gt;"",$K84&lt;=0)),"VENCIDO",IF(OR(AND($J84&lt;&gt;"",$J84&lt;=500),AND($K84&lt;&gt;"",$K84&lt;=30)),"PRÓXIMO","EM DIA"))))</f>
        <v/>
      </c>
    </row>
    <row r="85">
      <c r="A85" s="8" t="n"/>
      <c r="B85" s="8" t="n"/>
      <c r="C85" s="9" t="n"/>
      <c r="D85" s="9" t="n"/>
      <c r="E85" s="9" t="n"/>
      <c r="F85" s="10" t="n"/>
      <c r="G85" s="26">
        <f>IF(OR($E85="",$C85=""),"",$E85+$C85)</f>
        <v/>
      </c>
      <c r="H85" s="27">
        <f>IF(OR($F85="",$D85=""),"",EDATE($F85,$D85))</f>
        <v/>
      </c>
      <c r="I85" s="26">
        <f>IFERROR(IF(VLOOKUP($A85,'Veículos'!$A$2:$C$101,3,FALSE)=0,"",VLOOKUP($A85,'Veículos'!$A$2:$C$101,3,FALSE)),"")</f>
        <v/>
      </c>
      <c r="J85" s="26">
        <f>IF(OR($G85="",$I85=""),"",$G85-$I85)</f>
        <v/>
      </c>
      <c r="K85" s="26">
        <f>IF($H85="","",$H85-TODAY())</f>
        <v/>
      </c>
      <c r="L85" s="28">
        <f>IF(OR($A85="",$B85=""),"",IF(AND($J85="",$K85=""),"",IF(OR(AND($J85&lt;&gt;"",$J85&lt;=0),AND($K85&lt;&gt;"",$K85&lt;=0)),"VENCIDO",IF(OR(AND($J85&lt;&gt;"",$J85&lt;=500),AND($K85&lt;&gt;"",$K85&lt;=30)),"PRÓXIMO","EM DIA"))))</f>
        <v/>
      </c>
    </row>
    <row r="86">
      <c r="A86" s="8" t="n"/>
      <c r="B86" s="8" t="n"/>
      <c r="C86" s="9" t="n"/>
      <c r="D86" s="9" t="n"/>
      <c r="E86" s="9" t="n"/>
      <c r="F86" s="10" t="n"/>
      <c r="G86" s="26">
        <f>IF(OR($E86="",$C86=""),"",$E86+$C86)</f>
        <v/>
      </c>
      <c r="H86" s="27">
        <f>IF(OR($F86="",$D86=""),"",EDATE($F86,$D86))</f>
        <v/>
      </c>
      <c r="I86" s="26">
        <f>IFERROR(IF(VLOOKUP($A86,'Veículos'!$A$2:$C$101,3,FALSE)=0,"",VLOOKUP($A86,'Veículos'!$A$2:$C$101,3,FALSE)),"")</f>
        <v/>
      </c>
      <c r="J86" s="26">
        <f>IF(OR($G86="",$I86=""),"",$G86-$I86)</f>
        <v/>
      </c>
      <c r="K86" s="26">
        <f>IF($H86="","",$H86-TODAY())</f>
        <v/>
      </c>
      <c r="L86" s="28">
        <f>IF(OR($A86="",$B86=""),"",IF(AND($J86="",$K86=""),"",IF(OR(AND($J86&lt;&gt;"",$J86&lt;=0),AND($K86&lt;&gt;"",$K86&lt;=0)),"VENCIDO",IF(OR(AND($J86&lt;&gt;"",$J86&lt;=500),AND($K86&lt;&gt;"",$K86&lt;=30)),"PRÓXIMO","EM DIA"))))</f>
        <v/>
      </c>
    </row>
    <row r="87">
      <c r="A87" s="8" t="n"/>
      <c r="B87" s="8" t="n"/>
      <c r="C87" s="9" t="n"/>
      <c r="D87" s="9" t="n"/>
      <c r="E87" s="9" t="n"/>
      <c r="F87" s="10" t="n"/>
      <c r="G87" s="26">
        <f>IF(OR($E87="",$C87=""),"",$E87+$C87)</f>
        <v/>
      </c>
      <c r="H87" s="27">
        <f>IF(OR($F87="",$D87=""),"",EDATE($F87,$D87))</f>
        <v/>
      </c>
      <c r="I87" s="26">
        <f>IFERROR(IF(VLOOKUP($A87,'Veículos'!$A$2:$C$101,3,FALSE)=0,"",VLOOKUP($A87,'Veículos'!$A$2:$C$101,3,FALSE)),"")</f>
        <v/>
      </c>
      <c r="J87" s="26">
        <f>IF(OR($G87="",$I87=""),"",$G87-$I87)</f>
        <v/>
      </c>
      <c r="K87" s="26">
        <f>IF($H87="","",$H87-TODAY())</f>
        <v/>
      </c>
      <c r="L87" s="28">
        <f>IF(OR($A87="",$B87=""),"",IF(AND($J87="",$K87=""),"",IF(OR(AND($J87&lt;&gt;"",$J87&lt;=0),AND($K87&lt;&gt;"",$K87&lt;=0)),"VENCIDO",IF(OR(AND($J87&lt;&gt;"",$J87&lt;=500),AND($K87&lt;&gt;"",$K87&lt;=30)),"PRÓXIMO","EM DIA"))))</f>
        <v/>
      </c>
    </row>
    <row r="88">
      <c r="A88" s="8" t="n"/>
      <c r="B88" s="8" t="n"/>
      <c r="C88" s="9" t="n"/>
      <c r="D88" s="9" t="n"/>
      <c r="E88" s="9" t="n"/>
      <c r="F88" s="10" t="n"/>
      <c r="G88" s="26">
        <f>IF(OR($E88="",$C88=""),"",$E88+$C88)</f>
        <v/>
      </c>
      <c r="H88" s="27">
        <f>IF(OR($F88="",$D88=""),"",EDATE($F88,$D88))</f>
        <v/>
      </c>
      <c r="I88" s="26">
        <f>IFERROR(IF(VLOOKUP($A88,'Veículos'!$A$2:$C$101,3,FALSE)=0,"",VLOOKUP($A88,'Veículos'!$A$2:$C$101,3,FALSE)),"")</f>
        <v/>
      </c>
      <c r="J88" s="26">
        <f>IF(OR($G88="",$I88=""),"",$G88-$I88)</f>
        <v/>
      </c>
      <c r="K88" s="26">
        <f>IF($H88="","",$H88-TODAY())</f>
        <v/>
      </c>
      <c r="L88" s="28">
        <f>IF(OR($A88="",$B88=""),"",IF(AND($J88="",$K88=""),"",IF(OR(AND($J88&lt;&gt;"",$J88&lt;=0),AND($K88&lt;&gt;"",$K88&lt;=0)),"VENCIDO",IF(OR(AND($J88&lt;&gt;"",$J88&lt;=500),AND($K88&lt;&gt;"",$K88&lt;=30)),"PRÓXIMO","EM DIA"))))</f>
        <v/>
      </c>
    </row>
    <row r="89">
      <c r="A89" s="8" t="n"/>
      <c r="B89" s="8" t="n"/>
      <c r="C89" s="9" t="n"/>
      <c r="D89" s="9" t="n"/>
      <c r="E89" s="9" t="n"/>
      <c r="F89" s="10" t="n"/>
      <c r="G89" s="26">
        <f>IF(OR($E89="",$C89=""),"",$E89+$C89)</f>
        <v/>
      </c>
      <c r="H89" s="27">
        <f>IF(OR($F89="",$D89=""),"",EDATE($F89,$D89))</f>
        <v/>
      </c>
      <c r="I89" s="26">
        <f>IFERROR(IF(VLOOKUP($A89,'Veículos'!$A$2:$C$101,3,FALSE)=0,"",VLOOKUP($A89,'Veículos'!$A$2:$C$101,3,FALSE)),"")</f>
        <v/>
      </c>
      <c r="J89" s="26">
        <f>IF(OR($G89="",$I89=""),"",$G89-$I89)</f>
        <v/>
      </c>
      <c r="K89" s="26">
        <f>IF($H89="","",$H89-TODAY())</f>
        <v/>
      </c>
      <c r="L89" s="28">
        <f>IF(OR($A89="",$B89=""),"",IF(AND($J89="",$K89=""),"",IF(OR(AND($J89&lt;&gt;"",$J89&lt;=0),AND($K89&lt;&gt;"",$K89&lt;=0)),"VENCIDO",IF(OR(AND($J89&lt;&gt;"",$J89&lt;=500),AND($K89&lt;&gt;"",$K89&lt;=30)),"PRÓXIMO","EM DIA"))))</f>
        <v/>
      </c>
    </row>
    <row r="90">
      <c r="A90" s="8" t="n"/>
      <c r="B90" s="8" t="n"/>
      <c r="C90" s="9" t="n"/>
      <c r="D90" s="9" t="n"/>
      <c r="E90" s="9" t="n"/>
      <c r="F90" s="10" t="n"/>
      <c r="G90" s="26">
        <f>IF(OR($E90="",$C90=""),"",$E90+$C90)</f>
        <v/>
      </c>
      <c r="H90" s="27">
        <f>IF(OR($F90="",$D90=""),"",EDATE($F90,$D90))</f>
        <v/>
      </c>
      <c r="I90" s="26">
        <f>IFERROR(IF(VLOOKUP($A90,'Veículos'!$A$2:$C$101,3,FALSE)=0,"",VLOOKUP($A90,'Veículos'!$A$2:$C$101,3,FALSE)),"")</f>
        <v/>
      </c>
      <c r="J90" s="26">
        <f>IF(OR($G90="",$I90=""),"",$G90-$I90)</f>
        <v/>
      </c>
      <c r="K90" s="26">
        <f>IF($H90="","",$H90-TODAY())</f>
        <v/>
      </c>
      <c r="L90" s="28">
        <f>IF(OR($A90="",$B90=""),"",IF(AND($J90="",$K90=""),"",IF(OR(AND($J90&lt;&gt;"",$J90&lt;=0),AND($K90&lt;&gt;"",$K90&lt;=0)),"VENCIDO",IF(OR(AND($J90&lt;&gt;"",$J90&lt;=500),AND($K90&lt;&gt;"",$K90&lt;=30)),"PRÓXIMO","EM DIA"))))</f>
        <v/>
      </c>
    </row>
    <row r="91">
      <c r="A91" s="8" t="n"/>
      <c r="B91" s="8" t="n"/>
      <c r="C91" s="9" t="n"/>
      <c r="D91" s="9" t="n"/>
      <c r="E91" s="9" t="n"/>
      <c r="F91" s="10" t="n"/>
      <c r="G91" s="26">
        <f>IF(OR($E91="",$C91=""),"",$E91+$C91)</f>
        <v/>
      </c>
      <c r="H91" s="27">
        <f>IF(OR($F91="",$D91=""),"",EDATE($F91,$D91))</f>
        <v/>
      </c>
      <c r="I91" s="26">
        <f>IFERROR(IF(VLOOKUP($A91,'Veículos'!$A$2:$C$101,3,FALSE)=0,"",VLOOKUP($A91,'Veículos'!$A$2:$C$101,3,FALSE)),"")</f>
        <v/>
      </c>
      <c r="J91" s="26">
        <f>IF(OR($G91="",$I91=""),"",$G91-$I91)</f>
        <v/>
      </c>
      <c r="K91" s="26">
        <f>IF($H91="","",$H91-TODAY())</f>
        <v/>
      </c>
      <c r="L91" s="28">
        <f>IF(OR($A91="",$B91=""),"",IF(AND($J91="",$K91=""),"",IF(OR(AND($J91&lt;&gt;"",$J91&lt;=0),AND($K91&lt;&gt;"",$K91&lt;=0)),"VENCIDO",IF(OR(AND($J91&lt;&gt;"",$J91&lt;=500),AND($K91&lt;&gt;"",$K91&lt;=30)),"PRÓXIMO","EM DIA"))))</f>
        <v/>
      </c>
    </row>
    <row r="92">
      <c r="A92" s="8" t="n"/>
      <c r="B92" s="8" t="n"/>
      <c r="C92" s="9" t="n"/>
      <c r="D92" s="9" t="n"/>
      <c r="E92" s="9" t="n"/>
      <c r="F92" s="10" t="n"/>
      <c r="G92" s="26">
        <f>IF(OR($E92="",$C92=""),"",$E92+$C92)</f>
        <v/>
      </c>
      <c r="H92" s="27">
        <f>IF(OR($F92="",$D92=""),"",EDATE($F92,$D92))</f>
        <v/>
      </c>
      <c r="I92" s="26">
        <f>IFERROR(IF(VLOOKUP($A92,'Veículos'!$A$2:$C$101,3,FALSE)=0,"",VLOOKUP($A92,'Veículos'!$A$2:$C$101,3,FALSE)),"")</f>
        <v/>
      </c>
      <c r="J92" s="26">
        <f>IF(OR($G92="",$I92=""),"",$G92-$I92)</f>
        <v/>
      </c>
      <c r="K92" s="26">
        <f>IF($H92="","",$H92-TODAY())</f>
        <v/>
      </c>
      <c r="L92" s="28">
        <f>IF(OR($A92="",$B92=""),"",IF(AND($J92="",$K92=""),"",IF(OR(AND($J92&lt;&gt;"",$J92&lt;=0),AND($K92&lt;&gt;"",$K92&lt;=0)),"VENCIDO",IF(OR(AND($J92&lt;&gt;"",$J92&lt;=500),AND($K92&lt;&gt;"",$K92&lt;=30)),"PRÓXIMO","EM DIA"))))</f>
        <v/>
      </c>
    </row>
    <row r="93">
      <c r="A93" s="8" t="n"/>
      <c r="B93" s="8" t="n"/>
      <c r="C93" s="9" t="n"/>
      <c r="D93" s="9" t="n"/>
      <c r="E93" s="9" t="n"/>
      <c r="F93" s="10" t="n"/>
      <c r="G93" s="26">
        <f>IF(OR($E93="",$C93=""),"",$E93+$C93)</f>
        <v/>
      </c>
      <c r="H93" s="27">
        <f>IF(OR($F93="",$D93=""),"",EDATE($F93,$D93))</f>
        <v/>
      </c>
      <c r="I93" s="26">
        <f>IFERROR(IF(VLOOKUP($A93,'Veículos'!$A$2:$C$101,3,FALSE)=0,"",VLOOKUP($A93,'Veículos'!$A$2:$C$101,3,FALSE)),"")</f>
        <v/>
      </c>
      <c r="J93" s="26">
        <f>IF(OR($G93="",$I93=""),"",$G93-$I93)</f>
        <v/>
      </c>
      <c r="K93" s="26">
        <f>IF($H93="","",$H93-TODAY())</f>
        <v/>
      </c>
      <c r="L93" s="28">
        <f>IF(OR($A93="",$B93=""),"",IF(AND($J93="",$K93=""),"",IF(OR(AND($J93&lt;&gt;"",$J93&lt;=0),AND($K93&lt;&gt;"",$K93&lt;=0)),"VENCIDO",IF(OR(AND($J93&lt;&gt;"",$J93&lt;=500),AND($K93&lt;&gt;"",$K93&lt;=30)),"PRÓXIMO","EM DIA"))))</f>
        <v/>
      </c>
    </row>
    <row r="94">
      <c r="A94" s="8" t="n"/>
      <c r="B94" s="8" t="n"/>
      <c r="C94" s="9" t="n"/>
      <c r="D94" s="9" t="n"/>
      <c r="E94" s="9" t="n"/>
      <c r="F94" s="10" t="n"/>
      <c r="G94" s="26">
        <f>IF(OR($E94="",$C94=""),"",$E94+$C94)</f>
        <v/>
      </c>
      <c r="H94" s="27">
        <f>IF(OR($F94="",$D94=""),"",EDATE($F94,$D94))</f>
        <v/>
      </c>
      <c r="I94" s="26">
        <f>IFERROR(IF(VLOOKUP($A94,'Veículos'!$A$2:$C$101,3,FALSE)=0,"",VLOOKUP($A94,'Veículos'!$A$2:$C$101,3,FALSE)),"")</f>
        <v/>
      </c>
      <c r="J94" s="26">
        <f>IF(OR($G94="",$I94=""),"",$G94-$I94)</f>
        <v/>
      </c>
      <c r="K94" s="26">
        <f>IF($H94="","",$H94-TODAY())</f>
        <v/>
      </c>
      <c r="L94" s="28">
        <f>IF(OR($A94="",$B94=""),"",IF(AND($J94="",$K94=""),"",IF(OR(AND($J94&lt;&gt;"",$J94&lt;=0),AND($K94&lt;&gt;"",$K94&lt;=0)),"VENCIDO",IF(OR(AND($J94&lt;&gt;"",$J94&lt;=500),AND($K94&lt;&gt;"",$K94&lt;=30)),"PRÓXIMO","EM DIA"))))</f>
        <v/>
      </c>
    </row>
    <row r="95">
      <c r="A95" s="8" t="n"/>
      <c r="B95" s="8" t="n"/>
      <c r="C95" s="9" t="n"/>
      <c r="D95" s="9" t="n"/>
      <c r="E95" s="9" t="n"/>
      <c r="F95" s="10" t="n"/>
      <c r="G95" s="26">
        <f>IF(OR($E95="",$C95=""),"",$E95+$C95)</f>
        <v/>
      </c>
      <c r="H95" s="27">
        <f>IF(OR($F95="",$D95=""),"",EDATE($F95,$D95))</f>
        <v/>
      </c>
      <c r="I95" s="26">
        <f>IFERROR(IF(VLOOKUP($A95,'Veículos'!$A$2:$C$101,3,FALSE)=0,"",VLOOKUP($A95,'Veículos'!$A$2:$C$101,3,FALSE)),"")</f>
        <v/>
      </c>
      <c r="J95" s="26">
        <f>IF(OR($G95="",$I95=""),"",$G95-$I95)</f>
        <v/>
      </c>
      <c r="K95" s="26">
        <f>IF($H95="","",$H95-TODAY())</f>
        <v/>
      </c>
      <c r="L95" s="28">
        <f>IF(OR($A95="",$B95=""),"",IF(AND($J95="",$K95=""),"",IF(OR(AND($J95&lt;&gt;"",$J95&lt;=0),AND($K95&lt;&gt;"",$K95&lt;=0)),"VENCIDO",IF(OR(AND($J95&lt;&gt;"",$J95&lt;=500),AND($K95&lt;&gt;"",$K95&lt;=30)),"PRÓXIMO","EM DIA"))))</f>
        <v/>
      </c>
    </row>
    <row r="96">
      <c r="A96" s="8" t="n"/>
      <c r="B96" s="8" t="n"/>
      <c r="C96" s="9" t="n"/>
      <c r="D96" s="9" t="n"/>
      <c r="E96" s="9" t="n"/>
      <c r="F96" s="10" t="n"/>
      <c r="G96" s="26">
        <f>IF(OR($E96="",$C96=""),"",$E96+$C96)</f>
        <v/>
      </c>
      <c r="H96" s="27">
        <f>IF(OR($F96="",$D96=""),"",EDATE($F96,$D96))</f>
        <v/>
      </c>
      <c r="I96" s="26">
        <f>IFERROR(IF(VLOOKUP($A96,'Veículos'!$A$2:$C$101,3,FALSE)=0,"",VLOOKUP($A96,'Veículos'!$A$2:$C$101,3,FALSE)),"")</f>
        <v/>
      </c>
      <c r="J96" s="26">
        <f>IF(OR($G96="",$I96=""),"",$G96-$I96)</f>
        <v/>
      </c>
      <c r="K96" s="26">
        <f>IF($H96="","",$H96-TODAY())</f>
        <v/>
      </c>
      <c r="L96" s="28">
        <f>IF(OR($A96="",$B96=""),"",IF(AND($J96="",$K96=""),"",IF(OR(AND($J96&lt;&gt;"",$J96&lt;=0),AND($K96&lt;&gt;"",$K96&lt;=0)),"VENCIDO",IF(OR(AND($J96&lt;&gt;"",$J96&lt;=500),AND($K96&lt;&gt;"",$K96&lt;=30)),"PRÓXIMO","EM DIA"))))</f>
        <v/>
      </c>
    </row>
    <row r="97">
      <c r="A97" s="8" t="n"/>
      <c r="B97" s="8" t="n"/>
      <c r="C97" s="9" t="n"/>
      <c r="D97" s="9" t="n"/>
      <c r="E97" s="9" t="n"/>
      <c r="F97" s="10" t="n"/>
      <c r="G97" s="26">
        <f>IF(OR($E97="",$C97=""),"",$E97+$C97)</f>
        <v/>
      </c>
      <c r="H97" s="27">
        <f>IF(OR($F97="",$D97=""),"",EDATE($F97,$D97))</f>
        <v/>
      </c>
      <c r="I97" s="26">
        <f>IFERROR(IF(VLOOKUP($A97,'Veículos'!$A$2:$C$101,3,FALSE)=0,"",VLOOKUP($A97,'Veículos'!$A$2:$C$101,3,FALSE)),"")</f>
        <v/>
      </c>
      <c r="J97" s="26">
        <f>IF(OR($G97="",$I97=""),"",$G97-$I97)</f>
        <v/>
      </c>
      <c r="K97" s="26">
        <f>IF($H97="","",$H97-TODAY())</f>
        <v/>
      </c>
      <c r="L97" s="28">
        <f>IF(OR($A97="",$B97=""),"",IF(AND($J97="",$K97=""),"",IF(OR(AND($J97&lt;&gt;"",$J97&lt;=0),AND($K97&lt;&gt;"",$K97&lt;=0)),"VENCIDO",IF(OR(AND($J97&lt;&gt;"",$J97&lt;=500),AND($K97&lt;&gt;"",$K97&lt;=30)),"PRÓXIMO","EM DIA"))))</f>
        <v/>
      </c>
    </row>
    <row r="98">
      <c r="A98" s="8" t="n"/>
      <c r="B98" s="8" t="n"/>
      <c r="C98" s="9" t="n"/>
      <c r="D98" s="9" t="n"/>
      <c r="E98" s="9" t="n"/>
      <c r="F98" s="10" t="n"/>
      <c r="G98" s="26">
        <f>IF(OR($E98="",$C98=""),"",$E98+$C98)</f>
        <v/>
      </c>
      <c r="H98" s="27">
        <f>IF(OR($F98="",$D98=""),"",EDATE($F98,$D98))</f>
        <v/>
      </c>
      <c r="I98" s="26">
        <f>IFERROR(IF(VLOOKUP($A98,'Veículos'!$A$2:$C$101,3,FALSE)=0,"",VLOOKUP($A98,'Veículos'!$A$2:$C$101,3,FALSE)),"")</f>
        <v/>
      </c>
      <c r="J98" s="26">
        <f>IF(OR($G98="",$I98=""),"",$G98-$I98)</f>
        <v/>
      </c>
      <c r="K98" s="26">
        <f>IF($H98="","",$H98-TODAY())</f>
        <v/>
      </c>
      <c r="L98" s="28">
        <f>IF(OR($A98="",$B98=""),"",IF(AND($J98="",$K98=""),"",IF(OR(AND($J98&lt;&gt;"",$J98&lt;=0),AND($K98&lt;&gt;"",$K98&lt;=0)),"VENCIDO",IF(OR(AND($J98&lt;&gt;"",$J98&lt;=500),AND($K98&lt;&gt;"",$K98&lt;=30)),"PRÓXIMO","EM DIA"))))</f>
        <v/>
      </c>
    </row>
    <row r="99">
      <c r="A99" s="8" t="n"/>
      <c r="B99" s="8" t="n"/>
      <c r="C99" s="9" t="n"/>
      <c r="D99" s="9" t="n"/>
      <c r="E99" s="9" t="n"/>
      <c r="F99" s="10" t="n"/>
      <c r="G99" s="26">
        <f>IF(OR($E99="",$C99=""),"",$E99+$C99)</f>
        <v/>
      </c>
      <c r="H99" s="27">
        <f>IF(OR($F99="",$D99=""),"",EDATE($F99,$D99))</f>
        <v/>
      </c>
      <c r="I99" s="26">
        <f>IFERROR(IF(VLOOKUP($A99,'Veículos'!$A$2:$C$101,3,FALSE)=0,"",VLOOKUP($A99,'Veículos'!$A$2:$C$101,3,FALSE)),"")</f>
        <v/>
      </c>
      <c r="J99" s="26">
        <f>IF(OR($G99="",$I99=""),"",$G99-$I99)</f>
        <v/>
      </c>
      <c r="K99" s="26">
        <f>IF($H99="","",$H99-TODAY())</f>
        <v/>
      </c>
      <c r="L99" s="28">
        <f>IF(OR($A99="",$B99=""),"",IF(AND($J99="",$K99=""),"",IF(OR(AND($J99&lt;&gt;"",$J99&lt;=0),AND($K99&lt;&gt;"",$K99&lt;=0)),"VENCIDO",IF(OR(AND($J99&lt;&gt;"",$J99&lt;=500),AND($K99&lt;&gt;"",$K99&lt;=30)),"PRÓXIMO","EM DIA"))))</f>
        <v/>
      </c>
    </row>
    <row r="100">
      <c r="A100" s="8" t="n"/>
      <c r="B100" s="8" t="n"/>
      <c r="C100" s="9" t="n"/>
      <c r="D100" s="9" t="n"/>
      <c r="E100" s="9" t="n"/>
      <c r="F100" s="10" t="n"/>
      <c r="G100" s="26">
        <f>IF(OR($E100="",$C100=""),"",$E100+$C100)</f>
        <v/>
      </c>
      <c r="H100" s="27">
        <f>IF(OR($F100="",$D100=""),"",EDATE($F100,$D100))</f>
        <v/>
      </c>
      <c r="I100" s="26">
        <f>IFERROR(IF(VLOOKUP($A100,'Veículos'!$A$2:$C$101,3,FALSE)=0,"",VLOOKUP($A100,'Veículos'!$A$2:$C$101,3,FALSE)),"")</f>
        <v/>
      </c>
      <c r="J100" s="26">
        <f>IF(OR($G100="",$I100=""),"",$G100-$I100)</f>
        <v/>
      </c>
      <c r="K100" s="26">
        <f>IF($H100="","",$H100-TODAY())</f>
        <v/>
      </c>
      <c r="L100" s="28">
        <f>IF(OR($A100="",$B100=""),"",IF(AND($J100="",$K100=""),"",IF(OR(AND($J100&lt;&gt;"",$J100&lt;=0),AND($K100&lt;&gt;"",$K100&lt;=0)),"VENCIDO",IF(OR(AND($J100&lt;&gt;"",$J100&lt;=500),AND($K100&lt;&gt;"",$K100&lt;=30)),"PRÓXIMO","EM DIA"))))</f>
        <v/>
      </c>
    </row>
    <row r="101">
      <c r="A101" s="8" t="n"/>
      <c r="B101" s="8" t="n"/>
      <c r="C101" s="9" t="n"/>
      <c r="D101" s="9" t="n"/>
      <c r="E101" s="9" t="n"/>
      <c r="F101" s="10" t="n"/>
      <c r="G101" s="26">
        <f>IF(OR($E101="",$C101=""),"",$E101+$C101)</f>
        <v/>
      </c>
      <c r="H101" s="27">
        <f>IF(OR($F101="",$D101=""),"",EDATE($F101,$D101))</f>
        <v/>
      </c>
      <c r="I101" s="26">
        <f>IFERROR(IF(VLOOKUP($A101,'Veículos'!$A$2:$C$101,3,FALSE)=0,"",VLOOKUP($A101,'Veículos'!$A$2:$C$101,3,FALSE)),"")</f>
        <v/>
      </c>
      <c r="J101" s="26">
        <f>IF(OR($G101="",$I101=""),"",$G101-$I101)</f>
        <v/>
      </c>
      <c r="K101" s="26">
        <f>IF($H101="","",$H101-TODAY())</f>
        <v/>
      </c>
      <c r="L101" s="28">
        <f>IF(OR($A101="",$B101=""),"",IF(AND($J101="",$K101=""),"",IF(OR(AND($J101&lt;&gt;"",$J101&lt;=0),AND($K101&lt;&gt;"",$K101&lt;=0)),"VENCIDO",IF(OR(AND($J101&lt;&gt;"",$J101&lt;=500),AND($K101&lt;&gt;"",$K101&lt;=30)),"PRÓXIMO","EM DIA"))))</f>
        <v/>
      </c>
    </row>
    <row r="102">
      <c r="A102" s="8" t="n"/>
      <c r="B102" s="8" t="n"/>
      <c r="C102" s="9" t="n"/>
      <c r="D102" s="9" t="n"/>
      <c r="E102" s="9" t="n"/>
      <c r="F102" s="10" t="n"/>
      <c r="G102" s="26">
        <f>IF(OR($E102="",$C102=""),"",$E102+$C102)</f>
        <v/>
      </c>
      <c r="H102" s="27">
        <f>IF(OR($F102="",$D102=""),"",EDATE($F102,$D102))</f>
        <v/>
      </c>
      <c r="I102" s="26">
        <f>IFERROR(IF(VLOOKUP($A102,'Veículos'!$A$2:$C$101,3,FALSE)=0,"",VLOOKUP($A102,'Veículos'!$A$2:$C$101,3,FALSE)),"")</f>
        <v/>
      </c>
      <c r="J102" s="26">
        <f>IF(OR($G102="",$I102=""),"",$G102-$I102)</f>
        <v/>
      </c>
      <c r="K102" s="26">
        <f>IF($H102="","",$H102-TODAY())</f>
        <v/>
      </c>
      <c r="L102" s="28">
        <f>IF(OR($A102="",$B102=""),"",IF(AND($J102="",$K102=""),"",IF(OR(AND($J102&lt;&gt;"",$J102&lt;=0),AND($K102&lt;&gt;"",$K102&lt;=0)),"VENCIDO",IF(OR(AND($J102&lt;&gt;"",$J102&lt;=500),AND($K102&lt;&gt;"",$K102&lt;=30)),"PRÓXIMO","EM DIA"))))</f>
        <v/>
      </c>
    </row>
    <row r="103">
      <c r="A103" s="8" t="n"/>
      <c r="B103" s="8" t="n"/>
      <c r="C103" s="9" t="n"/>
      <c r="D103" s="9" t="n"/>
      <c r="E103" s="9" t="n"/>
      <c r="F103" s="10" t="n"/>
      <c r="G103" s="26">
        <f>IF(OR($E103="",$C103=""),"",$E103+$C103)</f>
        <v/>
      </c>
      <c r="H103" s="27">
        <f>IF(OR($F103="",$D103=""),"",EDATE($F103,$D103))</f>
        <v/>
      </c>
      <c r="I103" s="26">
        <f>IFERROR(IF(VLOOKUP($A103,'Veículos'!$A$2:$C$101,3,FALSE)=0,"",VLOOKUP($A103,'Veículos'!$A$2:$C$101,3,FALSE)),"")</f>
        <v/>
      </c>
      <c r="J103" s="26">
        <f>IF(OR($G103="",$I103=""),"",$G103-$I103)</f>
        <v/>
      </c>
      <c r="K103" s="26">
        <f>IF($H103="","",$H103-TODAY())</f>
        <v/>
      </c>
      <c r="L103" s="28">
        <f>IF(OR($A103="",$B103=""),"",IF(AND($J103="",$K103=""),"",IF(OR(AND($J103&lt;&gt;"",$J103&lt;=0),AND($K103&lt;&gt;"",$K103&lt;=0)),"VENCIDO",IF(OR(AND($J103&lt;&gt;"",$J103&lt;=500),AND($K103&lt;&gt;"",$K103&lt;=30)),"PRÓXIMO","EM DIA"))))</f>
        <v/>
      </c>
    </row>
    <row r="104">
      <c r="A104" s="8" t="n"/>
      <c r="B104" s="8" t="n"/>
      <c r="C104" s="9" t="n"/>
      <c r="D104" s="9" t="n"/>
      <c r="E104" s="9" t="n"/>
      <c r="F104" s="10" t="n"/>
      <c r="G104" s="26">
        <f>IF(OR($E104="",$C104=""),"",$E104+$C104)</f>
        <v/>
      </c>
      <c r="H104" s="27">
        <f>IF(OR($F104="",$D104=""),"",EDATE($F104,$D104))</f>
        <v/>
      </c>
      <c r="I104" s="26">
        <f>IFERROR(IF(VLOOKUP($A104,'Veículos'!$A$2:$C$101,3,FALSE)=0,"",VLOOKUP($A104,'Veículos'!$A$2:$C$101,3,FALSE)),"")</f>
        <v/>
      </c>
      <c r="J104" s="26">
        <f>IF(OR($G104="",$I104=""),"",$G104-$I104)</f>
        <v/>
      </c>
      <c r="K104" s="26">
        <f>IF($H104="","",$H104-TODAY())</f>
        <v/>
      </c>
      <c r="L104" s="28">
        <f>IF(OR($A104="",$B104=""),"",IF(AND($J104="",$K104=""),"",IF(OR(AND($J104&lt;&gt;"",$J104&lt;=0),AND($K104&lt;&gt;"",$K104&lt;=0)),"VENCIDO",IF(OR(AND($J104&lt;&gt;"",$J104&lt;=500),AND($K104&lt;&gt;"",$K104&lt;=30)),"PRÓXIMO","EM DIA"))))</f>
        <v/>
      </c>
    </row>
    <row r="105">
      <c r="A105" s="8" t="n"/>
      <c r="B105" s="8" t="n"/>
      <c r="C105" s="9" t="n"/>
      <c r="D105" s="9" t="n"/>
      <c r="E105" s="9" t="n"/>
      <c r="F105" s="10" t="n"/>
      <c r="G105" s="26">
        <f>IF(OR($E105="",$C105=""),"",$E105+$C105)</f>
        <v/>
      </c>
      <c r="H105" s="27">
        <f>IF(OR($F105="",$D105=""),"",EDATE($F105,$D105))</f>
        <v/>
      </c>
      <c r="I105" s="26">
        <f>IFERROR(IF(VLOOKUP($A105,'Veículos'!$A$2:$C$101,3,FALSE)=0,"",VLOOKUP($A105,'Veículos'!$A$2:$C$101,3,FALSE)),"")</f>
        <v/>
      </c>
      <c r="J105" s="26">
        <f>IF(OR($G105="",$I105=""),"",$G105-$I105)</f>
        <v/>
      </c>
      <c r="K105" s="26">
        <f>IF($H105="","",$H105-TODAY())</f>
        <v/>
      </c>
      <c r="L105" s="28">
        <f>IF(OR($A105="",$B105=""),"",IF(AND($J105="",$K105=""),"",IF(OR(AND($J105&lt;&gt;"",$J105&lt;=0),AND($K105&lt;&gt;"",$K105&lt;=0)),"VENCIDO",IF(OR(AND($J105&lt;&gt;"",$J105&lt;=500),AND($K105&lt;&gt;"",$K105&lt;=30)),"PRÓXIMO","EM DIA"))))</f>
        <v/>
      </c>
    </row>
    <row r="106">
      <c r="A106" s="8" t="n"/>
      <c r="B106" s="8" t="n"/>
      <c r="C106" s="9" t="n"/>
      <c r="D106" s="9" t="n"/>
      <c r="E106" s="9" t="n"/>
      <c r="F106" s="10" t="n"/>
      <c r="G106" s="26">
        <f>IF(OR($E106="",$C106=""),"",$E106+$C106)</f>
        <v/>
      </c>
      <c r="H106" s="27">
        <f>IF(OR($F106="",$D106=""),"",EDATE($F106,$D106))</f>
        <v/>
      </c>
      <c r="I106" s="26">
        <f>IFERROR(IF(VLOOKUP($A106,'Veículos'!$A$2:$C$101,3,FALSE)=0,"",VLOOKUP($A106,'Veículos'!$A$2:$C$101,3,FALSE)),"")</f>
        <v/>
      </c>
      <c r="J106" s="26">
        <f>IF(OR($G106="",$I106=""),"",$G106-$I106)</f>
        <v/>
      </c>
      <c r="K106" s="26">
        <f>IF($H106="","",$H106-TODAY())</f>
        <v/>
      </c>
      <c r="L106" s="28">
        <f>IF(OR($A106="",$B106=""),"",IF(AND($J106="",$K106=""),"",IF(OR(AND($J106&lt;&gt;"",$J106&lt;=0),AND($K106&lt;&gt;"",$K106&lt;=0)),"VENCIDO",IF(OR(AND($J106&lt;&gt;"",$J106&lt;=500),AND($K106&lt;&gt;"",$K106&lt;=30)),"PRÓXIMO","EM DIA"))))</f>
        <v/>
      </c>
    </row>
    <row r="107">
      <c r="A107" s="8" t="n"/>
      <c r="B107" s="8" t="n"/>
      <c r="C107" s="9" t="n"/>
      <c r="D107" s="9" t="n"/>
      <c r="E107" s="9" t="n"/>
      <c r="F107" s="10" t="n"/>
      <c r="G107" s="26">
        <f>IF(OR($E107="",$C107=""),"",$E107+$C107)</f>
        <v/>
      </c>
      <c r="H107" s="27">
        <f>IF(OR($F107="",$D107=""),"",EDATE($F107,$D107))</f>
        <v/>
      </c>
      <c r="I107" s="26">
        <f>IFERROR(IF(VLOOKUP($A107,'Veículos'!$A$2:$C$101,3,FALSE)=0,"",VLOOKUP($A107,'Veículos'!$A$2:$C$101,3,FALSE)),"")</f>
        <v/>
      </c>
      <c r="J107" s="26">
        <f>IF(OR($G107="",$I107=""),"",$G107-$I107)</f>
        <v/>
      </c>
      <c r="K107" s="26">
        <f>IF($H107="","",$H107-TODAY())</f>
        <v/>
      </c>
      <c r="L107" s="28">
        <f>IF(OR($A107="",$B107=""),"",IF(AND($J107="",$K107=""),"",IF(OR(AND($J107&lt;&gt;"",$J107&lt;=0),AND($K107&lt;&gt;"",$K107&lt;=0)),"VENCIDO",IF(OR(AND($J107&lt;&gt;"",$J107&lt;=500),AND($K107&lt;&gt;"",$K107&lt;=30)),"PRÓXIMO","EM DIA"))))</f>
        <v/>
      </c>
    </row>
    <row r="108">
      <c r="A108" s="8" t="n"/>
      <c r="B108" s="8" t="n"/>
      <c r="C108" s="9" t="n"/>
      <c r="D108" s="9" t="n"/>
      <c r="E108" s="9" t="n"/>
      <c r="F108" s="10" t="n"/>
      <c r="G108" s="26">
        <f>IF(OR($E108="",$C108=""),"",$E108+$C108)</f>
        <v/>
      </c>
      <c r="H108" s="27">
        <f>IF(OR($F108="",$D108=""),"",EDATE($F108,$D108))</f>
        <v/>
      </c>
      <c r="I108" s="26">
        <f>IFERROR(IF(VLOOKUP($A108,'Veículos'!$A$2:$C$101,3,FALSE)=0,"",VLOOKUP($A108,'Veículos'!$A$2:$C$101,3,FALSE)),"")</f>
        <v/>
      </c>
      <c r="J108" s="26">
        <f>IF(OR($G108="",$I108=""),"",$G108-$I108)</f>
        <v/>
      </c>
      <c r="K108" s="26">
        <f>IF($H108="","",$H108-TODAY())</f>
        <v/>
      </c>
      <c r="L108" s="28">
        <f>IF(OR($A108="",$B108=""),"",IF(AND($J108="",$K108=""),"",IF(OR(AND($J108&lt;&gt;"",$J108&lt;=0),AND($K108&lt;&gt;"",$K108&lt;=0)),"VENCIDO",IF(OR(AND($J108&lt;&gt;"",$J108&lt;=500),AND($K108&lt;&gt;"",$K108&lt;=30)),"PRÓXIMO","EM DIA"))))</f>
        <v/>
      </c>
    </row>
    <row r="109">
      <c r="A109" s="8" t="n"/>
      <c r="B109" s="8" t="n"/>
      <c r="C109" s="9" t="n"/>
      <c r="D109" s="9" t="n"/>
      <c r="E109" s="9" t="n"/>
      <c r="F109" s="10" t="n"/>
      <c r="G109" s="26">
        <f>IF(OR($E109="",$C109=""),"",$E109+$C109)</f>
        <v/>
      </c>
      <c r="H109" s="27">
        <f>IF(OR($F109="",$D109=""),"",EDATE($F109,$D109))</f>
        <v/>
      </c>
      <c r="I109" s="26">
        <f>IFERROR(IF(VLOOKUP($A109,'Veículos'!$A$2:$C$101,3,FALSE)=0,"",VLOOKUP($A109,'Veículos'!$A$2:$C$101,3,FALSE)),"")</f>
        <v/>
      </c>
      <c r="J109" s="26">
        <f>IF(OR($G109="",$I109=""),"",$G109-$I109)</f>
        <v/>
      </c>
      <c r="K109" s="26">
        <f>IF($H109="","",$H109-TODAY())</f>
        <v/>
      </c>
      <c r="L109" s="28">
        <f>IF(OR($A109="",$B109=""),"",IF(AND($J109="",$K109=""),"",IF(OR(AND($J109&lt;&gt;"",$J109&lt;=0),AND($K109&lt;&gt;"",$K109&lt;=0)),"VENCIDO",IF(OR(AND($J109&lt;&gt;"",$J109&lt;=500),AND($K109&lt;&gt;"",$K109&lt;=30)),"PRÓXIMO","EM DIA"))))</f>
        <v/>
      </c>
    </row>
    <row r="110">
      <c r="A110" s="8" t="n"/>
      <c r="B110" s="8" t="n"/>
      <c r="C110" s="9" t="n"/>
      <c r="D110" s="9" t="n"/>
      <c r="E110" s="9" t="n"/>
      <c r="F110" s="10" t="n"/>
      <c r="G110" s="26">
        <f>IF(OR($E110="",$C110=""),"",$E110+$C110)</f>
        <v/>
      </c>
      <c r="H110" s="27">
        <f>IF(OR($F110="",$D110=""),"",EDATE($F110,$D110))</f>
        <v/>
      </c>
      <c r="I110" s="26">
        <f>IFERROR(IF(VLOOKUP($A110,'Veículos'!$A$2:$C$101,3,FALSE)=0,"",VLOOKUP($A110,'Veículos'!$A$2:$C$101,3,FALSE)),"")</f>
        <v/>
      </c>
      <c r="J110" s="26">
        <f>IF(OR($G110="",$I110=""),"",$G110-$I110)</f>
        <v/>
      </c>
      <c r="K110" s="26">
        <f>IF($H110="","",$H110-TODAY())</f>
        <v/>
      </c>
      <c r="L110" s="28">
        <f>IF(OR($A110="",$B110=""),"",IF(AND($J110="",$K110=""),"",IF(OR(AND($J110&lt;&gt;"",$J110&lt;=0),AND($K110&lt;&gt;"",$K110&lt;=0)),"VENCIDO",IF(OR(AND($J110&lt;&gt;"",$J110&lt;=500),AND($K110&lt;&gt;"",$K110&lt;=30)),"PRÓXIMO","EM DIA"))))</f>
        <v/>
      </c>
    </row>
    <row r="111">
      <c r="A111" s="8" t="n"/>
      <c r="B111" s="8" t="n"/>
      <c r="C111" s="9" t="n"/>
      <c r="D111" s="9" t="n"/>
      <c r="E111" s="9" t="n"/>
      <c r="F111" s="10" t="n"/>
      <c r="G111" s="26">
        <f>IF(OR($E111="",$C111=""),"",$E111+$C111)</f>
        <v/>
      </c>
      <c r="H111" s="27">
        <f>IF(OR($F111="",$D111=""),"",EDATE($F111,$D111))</f>
        <v/>
      </c>
      <c r="I111" s="26">
        <f>IFERROR(IF(VLOOKUP($A111,'Veículos'!$A$2:$C$101,3,FALSE)=0,"",VLOOKUP($A111,'Veículos'!$A$2:$C$101,3,FALSE)),"")</f>
        <v/>
      </c>
      <c r="J111" s="26">
        <f>IF(OR($G111="",$I111=""),"",$G111-$I111)</f>
        <v/>
      </c>
      <c r="K111" s="26">
        <f>IF($H111="","",$H111-TODAY())</f>
        <v/>
      </c>
      <c r="L111" s="28">
        <f>IF(OR($A111="",$B111=""),"",IF(AND($J111="",$K111=""),"",IF(OR(AND($J111&lt;&gt;"",$J111&lt;=0),AND($K111&lt;&gt;"",$K111&lt;=0)),"VENCIDO",IF(OR(AND($J111&lt;&gt;"",$J111&lt;=500),AND($K111&lt;&gt;"",$K111&lt;=30)),"PRÓXIMO","EM DIA"))))</f>
        <v/>
      </c>
    </row>
    <row r="112">
      <c r="A112" s="8" t="n"/>
      <c r="B112" s="8" t="n"/>
      <c r="C112" s="9" t="n"/>
      <c r="D112" s="9" t="n"/>
      <c r="E112" s="9" t="n"/>
      <c r="F112" s="10" t="n"/>
      <c r="G112" s="26">
        <f>IF(OR($E112="",$C112=""),"",$E112+$C112)</f>
        <v/>
      </c>
      <c r="H112" s="27">
        <f>IF(OR($F112="",$D112=""),"",EDATE($F112,$D112))</f>
        <v/>
      </c>
      <c r="I112" s="26">
        <f>IFERROR(IF(VLOOKUP($A112,'Veículos'!$A$2:$C$101,3,FALSE)=0,"",VLOOKUP($A112,'Veículos'!$A$2:$C$101,3,FALSE)),"")</f>
        <v/>
      </c>
      <c r="J112" s="26">
        <f>IF(OR($G112="",$I112=""),"",$G112-$I112)</f>
        <v/>
      </c>
      <c r="K112" s="26">
        <f>IF($H112="","",$H112-TODAY())</f>
        <v/>
      </c>
      <c r="L112" s="28">
        <f>IF(OR($A112="",$B112=""),"",IF(AND($J112="",$K112=""),"",IF(OR(AND($J112&lt;&gt;"",$J112&lt;=0),AND($K112&lt;&gt;"",$K112&lt;=0)),"VENCIDO",IF(OR(AND($J112&lt;&gt;"",$J112&lt;=500),AND($K112&lt;&gt;"",$K112&lt;=30)),"PRÓXIMO","EM DIA"))))</f>
        <v/>
      </c>
    </row>
    <row r="113">
      <c r="A113" s="8" t="n"/>
      <c r="B113" s="8" t="n"/>
      <c r="C113" s="9" t="n"/>
      <c r="D113" s="9" t="n"/>
      <c r="E113" s="9" t="n"/>
      <c r="F113" s="10" t="n"/>
      <c r="G113" s="26">
        <f>IF(OR($E113="",$C113=""),"",$E113+$C113)</f>
        <v/>
      </c>
      <c r="H113" s="27">
        <f>IF(OR($F113="",$D113=""),"",EDATE($F113,$D113))</f>
        <v/>
      </c>
      <c r="I113" s="26">
        <f>IFERROR(IF(VLOOKUP($A113,'Veículos'!$A$2:$C$101,3,FALSE)=0,"",VLOOKUP($A113,'Veículos'!$A$2:$C$101,3,FALSE)),"")</f>
        <v/>
      </c>
      <c r="J113" s="26">
        <f>IF(OR($G113="",$I113=""),"",$G113-$I113)</f>
        <v/>
      </c>
      <c r="K113" s="26">
        <f>IF($H113="","",$H113-TODAY())</f>
        <v/>
      </c>
      <c r="L113" s="28">
        <f>IF(OR($A113="",$B113=""),"",IF(AND($J113="",$K113=""),"",IF(OR(AND($J113&lt;&gt;"",$J113&lt;=0),AND($K113&lt;&gt;"",$K113&lt;=0)),"VENCIDO",IF(OR(AND($J113&lt;&gt;"",$J113&lt;=500),AND($K113&lt;&gt;"",$K113&lt;=30)),"PRÓXIMO","EM DIA"))))</f>
        <v/>
      </c>
    </row>
    <row r="114">
      <c r="A114" s="8" t="n"/>
      <c r="B114" s="8" t="n"/>
      <c r="C114" s="9" t="n"/>
      <c r="D114" s="9" t="n"/>
      <c r="E114" s="9" t="n"/>
      <c r="F114" s="10" t="n"/>
      <c r="G114" s="26">
        <f>IF(OR($E114="",$C114=""),"",$E114+$C114)</f>
        <v/>
      </c>
      <c r="H114" s="27">
        <f>IF(OR($F114="",$D114=""),"",EDATE($F114,$D114))</f>
        <v/>
      </c>
      <c r="I114" s="26">
        <f>IFERROR(IF(VLOOKUP($A114,'Veículos'!$A$2:$C$101,3,FALSE)=0,"",VLOOKUP($A114,'Veículos'!$A$2:$C$101,3,FALSE)),"")</f>
        <v/>
      </c>
      <c r="J114" s="26">
        <f>IF(OR($G114="",$I114=""),"",$G114-$I114)</f>
        <v/>
      </c>
      <c r="K114" s="26">
        <f>IF($H114="","",$H114-TODAY())</f>
        <v/>
      </c>
      <c r="L114" s="28">
        <f>IF(OR($A114="",$B114=""),"",IF(AND($J114="",$K114=""),"",IF(OR(AND($J114&lt;&gt;"",$J114&lt;=0),AND($K114&lt;&gt;"",$K114&lt;=0)),"VENCIDO",IF(OR(AND($J114&lt;&gt;"",$J114&lt;=500),AND($K114&lt;&gt;"",$K114&lt;=30)),"PRÓXIMO","EM DIA"))))</f>
        <v/>
      </c>
    </row>
    <row r="115">
      <c r="A115" s="8" t="n"/>
      <c r="B115" s="8" t="n"/>
      <c r="C115" s="9" t="n"/>
      <c r="D115" s="9" t="n"/>
      <c r="E115" s="9" t="n"/>
      <c r="F115" s="10" t="n"/>
      <c r="G115" s="26">
        <f>IF(OR($E115="",$C115=""),"",$E115+$C115)</f>
        <v/>
      </c>
      <c r="H115" s="27">
        <f>IF(OR($F115="",$D115=""),"",EDATE($F115,$D115))</f>
        <v/>
      </c>
      <c r="I115" s="26">
        <f>IFERROR(IF(VLOOKUP($A115,'Veículos'!$A$2:$C$101,3,FALSE)=0,"",VLOOKUP($A115,'Veículos'!$A$2:$C$101,3,FALSE)),"")</f>
        <v/>
      </c>
      <c r="J115" s="26">
        <f>IF(OR($G115="",$I115=""),"",$G115-$I115)</f>
        <v/>
      </c>
      <c r="K115" s="26">
        <f>IF($H115="","",$H115-TODAY())</f>
        <v/>
      </c>
      <c r="L115" s="28">
        <f>IF(OR($A115="",$B115=""),"",IF(AND($J115="",$K115=""),"",IF(OR(AND($J115&lt;&gt;"",$J115&lt;=0),AND($K115&lt;&gt;"",$K115&lt;=0)),"VENCIDO",IF(OR(AND($J115&lt;&gt;"",$J115&lt;=500),AND($K115&lt;&gt;"",$K115&lt;=30)),"PRÓXIMO","EM DIA"))))</f>
        <v/>
      </c>
    </row>
    <row r="116">
      <c r="A116" s="8" t="n"/>
      <c r="B116" s="8" t="n"/>
      <c r="C116" s="9" t="n"/>
      <c r="D116" s="9" t="n"/>
      <c r="E116" s="9" t="n"/>
      <c r="F116" s="10" t="n"/>
      <c r="G116" s="26">
        <f>IF(OR($E116="",$C116=""),"",$E116+$C116)</f>
        <v/>
      </c>
      <c r="H116" s="27">
        <f>IF(OR($F116="",$D116=""),"",EDATE($F116,$D116))</f>
        <v/>
      </c>
      <c r="I116" s="26">
        <f>IFERROR(IF(VLOOKUP($A116,'Veículos'!$A$2:$C$101,3,FALSE)=0,"",VLOOKUP($A116,'Veículos'!$A$2:$C$101,3,FALSE)),"")</f>
        <v/>
      </c>
      <c r="J116" s="26">
        <f>IF(OR($G116="",$I116=""),"",$G116-$I116)</f>
        <v/>
      </c>
      <c r="K116" s="26">
        <f>IF($H116="","",$H116-TODAY())</f>
        <v/>
      </c>
      <c r="L116" s="28">
        <f>IF(OR($A116="",$B116=""),"",IF(AND($J116="",$K116=""),"",IF(OR(AND($J116&lt;&gt;"",$J116&lt;=0),AND($K116&lt;&gt;"",$K116&lt;=0)),"VENCIDO",IF(OR(AND($J116&lt;&gt;"",$J116&lt;=500),AND($K116&lt;&gt;"",$K116&lt;=30)),"PRÓXIMO","EM DIA"))))</f>
        <v/>
      </c>
    </row>
    <row r="117">
      <c r="A117" s="8" t="n"/>
      <c r="B117" s="8" t="n"/>
      <c r="C117" s="9" t="n"/>
      <c r="D117" s="9" t="n"/>
      <c r="E117" s="9" t="n"/>
      <c r="F117" s="10" t="n"/>
      <c r="G117" s="26">
        <f>IF(OR($E117="",$C117=""),"",$E117+$C117)</f>
        <v/>
      </c>
      <c r="H117" s="27">
        <f>IF(OR($F117="",$D117=""),"",EDATE($F117,$D117))</f>
        <v/>
      </c>
      <c r="I117" s="26">
        <f>IFERROR(IF(VLOOKUP($A117,'Veículos'!$A$2:$C$101,3,FALSE)=0,"",VLOOKUP($A117,'Veículos'!$A$2:$C$101,3,FALSE)),"")</f>
        <v/>
      </c>
      <c r="J117" s="26">
        <f>IF(OR($G117="",$I117=""),"",$G117-$I117)</f>
        <v/>
      </c>
      <c r="K117" s="26">
        <f>IF($H117="","",$H117-TODAY())</f>
        <v/>
      </c>
      <c r="L117" s="28">
        <f>IF(OR($A117="",$B117=""),"",IF(AND($J117="",$K117=""),"",IF(OR(AND($J117&lt;&gt;"",$J117&lt;=0),AND($K117&lt;&gt;"",$K117&lt;=0)),"VENCIDO",IF(OR(AND($J117&lt;&gt;"",$J117&lt;=500),AND($K117&lt;&gt;"",$K117&lt;=30)),"PRÓXIMO","EM DIA"))))</f>
        <v/>
      </c>
    </row>
    <row r="118">
      <c r="A118" s="8" t="n"/>
      <c r="B118" s="8" t="n"/>
      <c r="C118" s="9" t="n"/>
      <c r="D118" s="9" t="n"/>
      <c r="E118" s="9" t="n"/>
      <c r="F118" s="10" t="n"/>
      <c r="G118" s="26">
        <f>IF(OR($E118="",$C118=""),"",$E118+$C118)</f>
        <v/>
      </c>
      <c r="H118" s="27">
        <f>IF(OR($F118="",$D118=""),"",EDATE($F118,$D118))</f>
        <v/>
      </c>
      <c r="I118" s="26">
        <f>IFERROR(IF(VLOOKUP($A118,'Veículos'!$A$2:$C$101,3,FALSE)=0,"",VLOOKUP($A118,'Veículos'!$A$2:$C$101,3,FALSE)),"")</f>
        <v/>
      </c>
      <c r="J118" s="26">
        <f>IF(OR($G118="",$I118=""),"",$G118-$I118)</f>
        <v/>
      </c>
      <c r="K118" s="26">
        <f>IF($H118="","",$H118-TODAY())</f>
        <v/>
      </c>
      <c r="L118" s="28">
        <f>IF(OR($A118="",$B118=""),"",IF(AND($J118="",$K118=""),"",IF(OR(AND($J118&lt;&gt;"",$J118&lt;=0),AND($K118&lt;&gt;"",$K118&lt;=0)),"VENCIDO",IF(OR(AND($J118&lt;&gt;"",$J118&lt;=500),AND($K118&lt;&gt;"",$K118&lt;=30)),"PRÓXIMO","EM DIA"))))</f>
        <v/>
      </c>
    </row>
    <row r="119">
      <c r="A119" s="8" t="n"/>
      <c r="B119" s="8" t="n"/>
      <c r="C119" s="9" t="n"/>
      <c r="D119" s="9" t="n"/>
      <c r="E119" s="9" t="n"/>
      <c r="F119" s="10" t="n"/>
      <c r="G119" s="26">
        <f>IF(OR($E119="",$C119=""),"",$E119+$C119)</f>
        <v/>
      </c>
      <c r="H119" s="27">
        <f>IF(OR($F119="",$D119=""),"",EDATE($F119,$D119))</f>
        <v/>
      </c>
      <c r="I119" s="26">
        <f>IFERROR(IF(VLOOKUP($A119,'Veículos'!$A$2:$C$101,3,FALSE)=0,"",VLOOKUP($A119,'Veículos'!$A$2:$C$101,3,FALSE)),"")</f>
        <v/>
      </c>
      <c r="J119" s="26">
        <f>IF(OR($G119="",$I119=""),"",$G119-$I119)</f>
        <v/>
      </c>
      <c r="K119" s="26">
        <f>IF($H119="","",$H119-TODAY())</f>
        <v/>
      </c>
      <c r="L119" s="28">
        <f>IF(OR($A119="",$B119=""),"",IF(AND($J119="",$K119=""),"",IF(OR(AND($J119&lt;&gt;"",$J119&lt;=0),AND($K119&lt;&gt;"",$K119&lt;=0)),"VENCIDO",IF(OR(AND($J119&lt;&gt;"",$J119&lt;=500),AND($K119&lt;&gt;"",$K119&lt;=30)),"PRÓXIMO","EM DIA"))))</f>
        <v/>
      </c>
    </row>
    <row r="120">
      <c r="A120" s="8" t="n"/>
      <c r="B120" s="8" t="n"/>
      <c r="C120" s="9" t="n"/>
      <c r="D120" s="9" t="n"/>
      <c r="E120" s="9" t="n"/>
      <c r="F120" s="10" t="n"/>
      <c r="G120" s="26">
        <f>IF(OR($E120="",$C120=""),"",$E120+$C120)</f>
        <v/>
      </c>
      <c r="H120" s="27">
        <f>IF(OR($F120="",$D120=""),"",EDATE($F120,$D120))</f>
        <v/>
      </c>
      <c r="I120" s="26">
        <f>IFERROR(IF(VLOOKUP($A120,'Veículos'!$A$2:$C$101,3,FALSE)=0,"",VLOOKUP($A120,'Veículos'!$A$2:$C$101,3,FALSE)),"")</f>
        <v/>
      </c>
      <c r="J120" s="26">
        <f>IF(OR($G120="",$I120=""),"",$G120-$I120)</f>
        <v/>
      </c>
      <c r="K120" s="26">
        <f>IF($H120="","",$H120-TODAY())</f>
        <v/>
      </c>
      <c r="L120" s="28">
        <f>IF(OR($A120="",$B120=""),"",IF(AND($J120="",$K120=""),"",IF(OR(AND($J120&lt;&gt;"",$J120&lt;=0),AND($K120&lt;&gt;"",$K120&lt;=0)),"VENCIDO",IF(OR(AND($J120&lt;&gt;"",$J120&lt;=500),AND($K120&lt;&gt;"",$K120&lt;=30)),"PRÓXIMO","EM DIA"))))</f>
        <v/>
      </c>
    </row>
    <row r="121">
      <c r="A121" s="8" t="n"/>
      <c r="B121" s="8" t="n"/>
      <c r="C121" s="9" t="n"/>
      <c r="D121" s="9" t="n"/>
      <c r="E121" s="9" t="n"/>
      <c r="F121" s="10" t="n"/>
      <c r="G121" s="26">
        <f>IF(OR($E121="",$C121=""),"",$E121+$C121)</f>
        <v/>
      </c>
      <c r="H121" s="27">
        <f>IF(OR($F121="",$D121=""),"",EDATE($F121,$D121))</f>
        <v/>
      </c>
      <c r="I121" s="26">
        <f>IFERROR(IF(VLOOKUP($A121,'Veículos'!$A$2:$C$101,3,FALSE)=0,"",VLOOKUP($A121,'Veículos'!$A$2:$C$101,3,FALSE)),"")</f>
        <v/>
      </c>
      <c r="J121" s="26">
        <f>IF(OR($G121="",$I121=""),"",$G121-$I121)</f>
        <v/>
      </c>
      <c r="K121" s="26">
        <f>IF($H121="","",$H121-TODAY())</f>
        <v/>
      </c>
      <c r="L121" s="28">
        <f>IF(OR($A121="",$B121=""),"",IF(AND($J121="",$K121=""),"",IF(OR(AND($J121&lt;&gt;"",$J121&lt;=0),AND($K121&lt;&gt;"",$K121&lt;=0)),"VENCIDO",IF(OR(AND($J121&lt;&gt;"",$J121&lt;=500),AND($K121&lt;&gt;"",$K121&lt;=30)),"PRÓXIMO","EM DIA"))))</f>
        <v/>
      </c>
    </row>
    <row r="122">
      <c r="A122" s="8" t="n"/>
      <c r="B122" s="8" t="n"/>
      <c r="C122" s="9" t="n"/>
      <c r="D122" s="9" t="n"/>
      <c r="E122" s="9" t="n"/>
      <c r="F122" s="10" t="n"/>
      <c r="G122" s="26">
        <f>IF(OR($E122="",$C122=""),"",$E122+$C122)</f>
        <v/>
      </c>
      <c r="H122" s="27">
        <f>IF(OR($F122="",$D122=""),"",EDATE($F122,$D122))</f>
        <v/>
      </c>
      <c r="I122" s="26">
        <f>IFERROR(IF(VLOOKUP($A122,'Veículos'!$A$2:$C$101,3,FALSE)=0,"",VLOOKUP($A122,'Veículos'!$A$2:$C$101,3,FALSE)),"")</f>
        <v/>
      </c>
      <c r="J122" s="26">
        <f>IF(OR($G122="",$I122=""),"",$G122-$I122)</f>
        <v/>
      </c>
      <c r="K122" s="26">
        <f>IF($H122="","",$H122-TODAY())</f>
        <v/>
      </c>
      <c r="L122" s="28">
        <f>IF(OR($A122="",$B122=""),"",IF(AND($J122="",$K122=""),"",IF(OR(AND($J122&lt;&gt;"",$J122&lt;=0),AND($K122&lt;&gt;"",$K122&lt;=0)),"VENCIDO",IF(OR(AND($J122&lt;&gt;"",$J122&lt;=500),AND($K122&lt;&gt;"",$K122&lt;=30)),"PRÓXIMO","EM DIA"))))</f>
        <v/>
      </c>
    </row>
    <row r="123">
      <c r="A123" s="8" t="n"/>
      <c r="B123" s="8" t="n"/>
      <c r="C123" s="9" t="n"/>
      <c r="D123" s="9" t="n"/>
      <c r="E123" s="9" t="n"/>
      <c r="F123" s="10" t="n"/>
      <c r="G123" s="26">
        <f>IF(OR($E123="",$C123=""),"",$E123+$C123)</f>
        <v/>
      </c>
      <c r="H123" s="27">
        <f>IF(OR($F123="",$D123=""),"",EDATE($F123,$D123))</f>
        <v/>
      </c>
      <c r="I123" s="26">
        <f>IFERROR(IF(VLOOKUP($A123,'Veículos'!$A$2:$C$101,3,FALSE)=0,"",VLOOKUP($A123,'Veículos'!$A$2:$C$101,3,FALSE)),"")</f>
        <v/>
      </c>
      <c r="J123" s="26">
        <f>IF(OR($G123="",$I123=""),"",$G123-$I123)</f>
        <v/>
      </c>
      <c r="K123" s="26">
        <f>IF($H123="","",$H123-TODAY())</f>
        <v/>
      </c>
      <c r="L123" s="28">
        <f>IF(OR($A123="",$B123=""),"",IF(AND($J123="",$K123=""),"",IF(OR(AND($J123&lt;&gt;"",$J123&lt;=0),AND($K123&lt;&gt;"",$K123&lt;=0)),"VENCIDO",IF(OR(AND($J123&lt;&gt;"",$J123&lt;=500),AND($K123&lt;&gt;"",$K123&lt;=30)),"PRÓXIMO","EM DIA"))))</f>
        <v/>
      </c>
    </row>
    <row r="124">
      <c r="A124" s="8" t="n"/>
      <c r="B124" s="8" t="n"/>
      <c r="C124" s="9" t="n"/>
      <c r="D124" s="9" t="n"/>
      <c r="E124" s="9" t="n"/>
      <c r="F124" s="10" t="n"/>
      <c r="G124" s="26">
        <f>IF(OR($E124="",$C124=""),"",$E124+$C124)</f>
        <v/>
      </c>
      <c r="H124" s="27">
        <f>IF(OR($F124="",$D124=""),"",EDATE($F124,$D124))</f>
        <v/>
      </c>
      <c r="I124" s="26">
        <f>IFERROR(IF(VLOOKUP($A124,'Veículos'!$A$2:$C$101,3,FALSE)=0,"",VLOOKUP($A124,'Veículos'!$A$2:$C$101,3,FALSE)),"")</f>
        <v/>
      </c>
      <c r="J124" s="26">
        <f>IF(OR($G124="",$I124=""),"",$G124-$I124)</f>
        <v/>
      </c>
      <c r="K124" s="26">
        <f>IF($H124="","",$H124-TODAY())</f>
        <v/>
      </c>
      <c r="L124" s="28">
        <f>IF(OR($A124="",$B124=""),"",IF(AND($J124="",$K124=""),"",IF(OR(AND($J124&lt;&gt;"",$J124&lt;=0),AND($K124&lt;&gt;"",$K124&lt;=0)),"VENCIDO",IF(OR(AND($J124&lt;&gt;"",$J124&lt;=500),AND($K124&lt;&gt;"",$K124&lt;=30)),"PRÓXIMO","EM DIA"))))</f>
        <v/>
      </c>
    </row>
    <row r="125">
      <c r="A125" s="8" t="n"/>
      <c r="B125" s="8" t="n"/>
      <c r="C125" s="9" t="n"/>
      <c r="D125" s="9" t="n"/>
      <c r="E125" s="9" t="n"/>
      <c r="F125" s="10" t="n"/>
      <c r="G125" s="26">
        <f>IF(OR($E125="",$C125=""),"",$E125+$C125)</f>
        <v/>
      </c>
      <c r="H125" s="27">
        <f>IF(OR($F125="",$D125=""),"",EDATE($F125,$D125))</f>
        <v/>
      </c>
      <c r="I125" s="26">
        <f>IFERROR(IF(VLOOKUP($A125,'Veículos'!$A$2:$C$101,3,FALSE)=0,"",VLOOKUP($A125,'Veículos'!$A$2:$C$101,3,FALSE)),"")</f>
        <v/>
      </c>
      <c r="J125" s="26">
        <f>IF(OR($G125="",$I125=""),"",$G125-$I125)</f>
        <v/>
      </c>
      <c r="K125" s="26">
        <f>IF($H125="","",$H125-TODAY())</f>
        <v/>
      </c>
      <c r="L125" s="28">
        <f>IF(OR($A125="",$B125=""),"",IF(AND($J125="",$K125=""),"",IF(OR(AND($J125&lt;&gt;"",$J125&lt;=0),AND($K125&lt;&gt;"",$K125&lt;=0)),"VENCIDO",IF(OR(AND($J125&lt;&gt;"",$J125&lt;=500),AND($K125&lt;&gt;"",$K125&lt;=30)),"PRÓXIMO","EM DIA"))))</f>
        <v/>
      </c>
    </row>
    <row r="126">
      <c r="A126" s="8" t="n"/>
      <c r="B126" s="8" t="n"/>
      <c r="C126" s="9" t="n"/>
      <c r="D126" s="9" t="n"/>
      <c r="E126" s="9" t="n"/>
      <c r="F126" s="10" t="n"/>
      <c r="G126" s="26">
        <f>IF(OR($E126="",$C126=""),"",$E126+$C126)</f>
        <v/>
      </c>
      <c r="H126" s="27">
        <f>IF(OR($F126="",$D126=""),"",EDATE($F126,$D126))</f>
        <v/>
      </c>
      <c r="I126" s="26">
        <f>IFERROR(IF(VLOOKUP($A126,'Veículos'!$A$2:$C$101,3,FALSE)=0,"",VLOOKUP($A126,'Veículos'!$A$2:$C$101,3,FALSE)),"")</f>
        <v/>
      </c>
      <c r="J126" s="26">
        <f>IF(OR($G126="",$I126=""),"",$G126-$I126)</f>
        <v/>
      </c>
      <c r="K126" s="26">
        <f>IF($H126="","",$H126-TODAY())</f>
        <v/>
      </c>
      <c r="L126" s="28">
        <f>IF(OR($A126="",$B126=""),"",IF(AND($J126="",$K126=""),"",IF(OR(AND($J126&lt;&gt;"",$J126&lt;=0),AND($K126&lt;&gt;"",$K126&lt;=0)),"VENCIDO",IF(OR(AND($J126&lt;&gt;"",$J126&lt;=500),AND($K126&lt;&gt;"",$K126&lt;=30)),"PRÓXIMO","EM DIA"))))</f>
        <v/>
      </c>
    </row>
    <row r="127">
      <c r="A127" s="8" t="n"/>
      <c r="B127" s="8" t="n"/>
      <c r="C127" s="9" t="n"/>
      <c r="D127" s="9" t="n"/>
      <c r="E127" s="9" t="n"/>
      <c r="F127" s="10" t="n"/>
      <c r="G127" s="26">
        <f>IF(OR($E127="",$C127=""),"",$E127+$C127)</f>
        <v/>
      </c>
      <c r="H127" s="27">
        <f>IF(OR($F127="",$D127=""),"",EDATE($F127,$D127))</f>
        <v/>
      </c>
      <c r="I127" s="26">
        <f>IFERROR(IF(VLOOKUP($A127,'Veículos'!$A$2:$C$101,3,FALSE)=0,"",VLOOKUP($A127,'Veículos'!$A$2:$C$101,3,FALSE)),"")</f>
        <v/>
      </c>
      <c r="J127" s="26">
        <f>IF(OR($G127="",$I127=""),"",$G127-$I127)</f>
        <v/>
      </c>
      <c r="K127" s="26">
        <f>IF($H127="","",$H127-TODAY())</f>
        <v/>
      </c>
      <c r="L127" s="28">
        <f>IF(OR($A127="",$B127=""),"",IF(AND($J127="",$K127=""),"",IF(OR(AND($J127&lt;&gt;"",$J127&lt;=0),AND($K127&lt;&gt;"",$K127&lt;=0)),"VENCIDO",IF(OR(AND($J127&lt;&gt;"",$J127&lt;=500),AND($K127&lt;&gt;"",$K127&lt;=30)),"PRÓXIMO","EM DIA"))))</f>
        <v/>
      </c>
    </row>
    <row r="128">
      <c r="A128" s="8" t="n"/>
      <c r="B128" s="8" t="n"/>
      <c r="C128" s="9" t="n"/>
      <c r="D128" s="9" t="n"/>
      <c r="E128" s="9" t="n"/>
      <c r="F128" s="10" t="n"/>
      <c r="G128" s="26">
        <f>IF(OR($E128="",$C128=""),"",$E128+$C128)</f>
        <v/>
      </c>
      <c r="H128" s="27">
        <f>IF(OR($F128="",$D128=""),"",EDATE($F128,$D128))</f>
        <v/>
      </c>
      <c r="I128" s="26">
        <f>IFERROR(IF(VLOOKUP($A128,'Veículos'!$A$2:$C$101,3,FALSE)=0,"",VLOOKUP($A128,'Veículos'!$A$2:$C$101,3,FALSE)),"")</f>
        <v/>
      </c>
      <c r="J128" s="26">
        <f>IF(OR($G128="",$I128=""),"",$G128-$I128)</f>
        <v/>
      </c>
      <c r="K128" s="26">
        <f>IF($H128="","",$H128-TODAY())</f>
        <v/>
      </c>
      <c r="L128" s="28">
        <f>IF(OR($A128="",$B128=""),"",IF(AND($J128="",$K128=""),"",IF(OR(AND($J128&lt;&gt;"",$J128&lt;=0),AND($K128&lt;&gt;"",$K128&lt;=0)),"VENCIDO",IF(OR(AND($J128&lt;&gt;"",$J128&lt;=500),AND($K128&lt;&gt;"",$K128&lt;=30)),"PRÓXIMO","EM DIA"))))</f>
        <v/>
      </c>
    </row>
    <row r="129">
      <c r="A129" s="8" t="n"/>
      <c r="B129" s="8" t="n"/>
      <c r="C129" s="9" t="n"/>
      <c r="D129" s="9" t="n"/>
      <c r="E129" s="9" t="n"/>
      <c r="F129" s="10" t="n"/>
      <c r="G129" s="26">
        <f>IF(OR($E129="",$C129=""),"",$E129+$C129)</f>
        <v/>
      </c>
      <c r="H129" s="27">
        <f>IF(OR($F129="",$D129=""),"",EDATE($F129,$D129))</f>
        <v/>
      </c>
      <c r="I129" s="26">
        <f>IFERROR(IF(VLOOKUP($A129,'Veículos'!$A$2:$C$101,3,FALSE)=0,"",VLOOKUP($A129,'Veículos'!$A$2:$C$101,3,FALSE)),"")</f>
        <v/>
      </c>
      <c r="J129" s="26">
        <f>IF(OR($G129="",$I129=""),"",$G129-$I129)</f>
        <v/>
      </c>
      <c r="K129" s="26">
        <f>IF($H129="","",$H129-TODAY())</f>
        <v/>
      </c>
      <c r="L129" s="28">
        <f>IF(OR($A129="",$B129=""),"",IF(AND($J129="",$K129=""),"",IF(OR(AND($J129&lt;&gt;"",$J129&lt;=0),AND($K129&lt;&gt;"",$K129&lt;=0)),"VENCIDO",IF(OR(AND($J129&lt;&gt;"",$J129&lt;=500),AND($K129&lt;&gt;"",$K129&lt;=30)),"PRÓXIMO","EM DIA"))))</f>
        <v/>
      </c>
    </row>
    <row r="130">
      <c r="A130" s="8" t="n"/>
      <c r="B130" s="8" t="n"/>
      <c r="C130" s="9" t="n"/>
      <c r="D130" s="9" t="n"/>
      <c r="E130" s="9" t="n"/>
      <c r="F130" s="10" t="n"/>
      <c r="G130" s="26">
        <f>IF(OR($E130="",$C130=""),"",$E130+$C130)</f>
        <v/>
      </c>
      <c r="H130" s="27">
        <f>IF(OR($F130="",$D130=""),"",EDATE($F130,$D130))</f>
        <v/>
      </c>
      <c r="I130" s="26">
        <f>IFERROR(IF(VLOOKUP($A130,'Veículos'!$A$2:$C$101,3,FALSE)=0,"",VLOOKUP($A130,'Veículos'!$A$2:$C$101,3,FALSE)),"")</f>
        <v/>
      </c>
      <c r="J130" s="26">
        <f>IF(OR($G130="",$I130=""),"",$G130-$I130)</f>
        <v/>
      </c>
      <c r="K130" s="26">
        <f>IF($H130="","",$H130-TODAY())</f>
        <v/>
      </c>
      <c r="L130" s="28">
        <f>IF(OR($A130="",$B130=""),"",IF(AND($J130="",$K130=""),"",IF(OR(AND($J130&lt;&gt;"",$J130&lt;=0),AND($K130&lt;&gt;"",$K130&lt;=0)),"VENCIDO",IF(OR(AND($J130&lt;&gt;"",$J130&lt;=500),AND($K130&lt;&gt;"",$K130&lt;=30)),"PRÓXIMO","EM DIA"))))</f>
        <v/>
      </c>
    </row>
    <row r="131">
      <c r="A131" s="8" t="n"/>
      <c r="B131" s="8" t="n"/>
      <c r="C131" s="9" t="n"/>
      <c r="D131" s="9" t="n"/>
      <c r="E131" s="9" t="n"/>
      <c r="F131" s="10" t="n"/>
      <c r="G131" s="26">
        <f>IF(OR($E131="",$C131=""),"",$E131+$C131)</f>
        <v/>
      </c>
      <c r="H131" s="27">
        <f>IF(OR($F131="",$D131=""),"",EDATE($F131,$D131))</f>
        <v/>
      </c>
      <c r="I131" s="26">
        <f>IFERROR(IF(VLOOKUP($A131,'Veículos'!$A$2:$C$101,3,FALSE)=0,"",VLOOKUP($A131,'Veículos'!$A$2:$C$101,3,FALSE)),"")</f>
        <v/>
      </c>
      <c r="J131" s="26">
        <f>IF(OR($G131="",$I131=""),"",$G131-$I131)</f>
        <v/>
      </c>
      <c r="K131" s="26">
        <f>IF($H131="","",$H131-TODAY())</f>
        <v/>
      </c>
      <c r="L131" s="28">
        <f>IF(OR($A131="",$B131=""),"",IF(AND($J131="",$K131=""),"",IF(OR(AND($J131&lt;&gt;"",$J131&lt;=0),AND($K131&lt;&gt;"",$K131&lt;=0)),"VENCIDO",IF(OR(AND($J131&lt;&gt;"",$J131&lt;=500),AND($K131&lt;&gt;"",$K131&lt;=30)),"PRÓXIMO","EM DIA"))))</f>
        <v/>
      </c>
    </row>
    <row r="132">
      <c r="A132" s="8" t="n"/>
      <c r="B132" s="8" t="n"/>
      <c r="C132" s="9" t="n"/>
      <c r="D132" s="9" t="n"/>
      <c r="E132" s="9" t="n"/>
      <c r="F132" s="10" t="n"/>
      <c r="G132" s="26">
        <f>IF(OR($E132="",$C132=""),"",$E132+$C132)</f>
        <v/>
      </c>
      <c r="H132" s="27">
        <f>IF(OR($F132="",$D132=""),"",EDATE($F132,$D132))</f>
        <v/>
      </c>
      <c r="I132" s="26">
        <f>IFERROR(IF(VLOOKUP($A132,'Veículos'!$A$2:$C$101,3,FALSE)=0,"",VLOOKUP($A132,'Veículos'!$A$2:$C$101,3,FALSE)),"")</f>
        <v/>
      </c>
      <c r="J132" s="26">
        <f>IF(OR($G132="",$I132=""),"",$G132-$I132)</f>
        <v/>
      </c>
      <c r="K132" s="26">
        <f>IF($H132="","",$H132-TODAY())</f>
        <v/>
      </c>
      <c r="L132" s="28">
        <f>IF(OR($A132="",$B132=""),"",IF(AND($J132="",$K132=""),"",IF(OR(AND($J132&lt;&gt;"",$J132&lt;=0),AND($K132&lt;&gt;"",$K132&lt;=0)),"VENCIDO",IF(OR(AND($J132&lt;&gt;"",$J132&lt;=500),AND($K132&lt;&gt;"",$K132&lt;=30)),"PRÓXIMO","EM DIA"))))</f>
        <v/>
      </c>
    </row>
    <row r="133">
      <c r="A133" s="8" t="n"/>
      <c r="B133" s="8" t="n"/>
      <c r="C133" s="9" t="n"/>
      <c r="D133" s="9" t="n"/>
      <c r="E133" s="9" t="n"/>
      <c r="F133" s="10" t="n"/>
      <c r="G133" s="26">
        <f>IF(OR($E133="",$C133=""),"",$E133+$C133)</f>
        <v/>
      </c>
      <c r="H133" s="27">
        <f>IF(OR($F133="",$D133=""),"",EDATE($F133,$D133))</f>
        <v/>
      </c>
      <c r="I133" s="26">
        <f>IFERROR(IF(VLOOKUP($A133,'Veículos'!$A$2:$C$101,3,FALSE)=0,"",VLOOKUP($A133,'Veículos'!$A$2:$C$101,3,FALSE)),"")</f>
        <v/>
      </c>
      <c r="J133" s="26">
        <f>IF(OR($G133="",$I133=""),"",$G133-$I133)</f>
        <v/>
      </c>
      <c r="K133" s="26">
        <f>IF($H133="","",$H133-TODAY())</f>
        <v/>
      </c>
      <c r="L133" s="28">
        <f>IF(OR($A133="",$B133=""),"",IF(AND($J133="",$K133=""),"",IF(OR(AND($J133&lt;&gt;"",$J133&lt;=0),AND($K133&lt;&gt;"",$K133&lt;=0)),"VENCIDO",IF(OR(AND($J133&lt;&gt;"",$J133&lt;=500),AND($K133&lt;&gt;"",$K133&lt;=30)),"PRÓXIMO","EM DIA"))))</f>
        <v/>
      </c>
    </row>
    <row r="134">
      <c r="A134" s="8" t="n"/>
      <c r="B134" s="8" t="n"/>
      <c r="C134" s="9" t="n"/>
      <c r="D134" s="9" t="n"/>
      <c r="E134" s="9" t="n"/>
      <c r="F134" s="10" t="n"/>
      <c r="G134" s="26">
        <f>IF(OR($E134="",$C134=""),"",$E134+$C134)</f>
        <v/>
      </c>
      <c r="H134" s="27">
        <f>IF(OR($F134="",$D134=""),"",EDATE($F134,$D134))</f>
        <v/>
      </c>
      <c r="I134" s="26">
        <f>IFERROR(IF(VLOOKUP($A134,'Veículos'!$A$2:$C$101,3,FALSE)=0,"",VLOOKUP($A134,'Veículos'!$A$2:$C$101,3,FALSE)),"")</f>
        <v/>
      </c>
      <c r="J134" s="26">
        <f>IF(OR($G134="",$I134=""),"",$G134-$I134)</f>
        <v/>
      </c>
      <c r="K134" s="26">
        <f>IF($H134="","",$H134-TODAY())</f>
        <v/>
      </c>
      <c r="L134" s="28">
        <f>IF(OR($A134="",$B134=""),"",IF(AND($J134="",$K134=""),"",IF(OR(AND($J134&lt;&gt;"",$J134&lt;=0),AND($K134&lt;&gt;"",$K134&lt;=0)),"VENCIDO",IF(OR(AND($J134&lt;&gt;"",$J134&lt;=500),AND($K134&lt;&gt;"",$K134&lt;=30)),"PRÓXIMO","EM DIA"))))</f>
        <v/>
      </c>
    </row>
    <row r="135">
      <c r="A135" s="8" t="n"/>
      <c r="B135" s="8" t="n"/>
      <c r="C135" s="9" t="n"/>
      <c r="D135" s="9" t="n"/>
      <c r="E135" s="9" t="n"/>
      <c r="F135" s="10" t="n"/>
      <c r="G135" s="26">
        <f>IF(OR($E135="",$C135=""),"",$E135+$C135)</f>
        <v/>
      </c>
      <c r="H135" s="27">
        <f>IF(OR($F135="",$D135=""),"",EDATE($F135,$D135))</f>
        <v/>
      </c>
      <c r="I135" s="26">
        <f>IFERROR(IF(VLOOKUP($A135,'Veículos'!$A$2:$C$101,3,FALSE)=0,"",VLOOKUP($A135,'Veículos'!$A$2:$C$101,3,FALSE)),"")</f>
        <v/>
      </c>
      <c r="J135" s="26">
        <f>IF(OR($G135="",$I135=""),"",$G135-$I135)</f>
        <v/>
      </c>
      <c r="K135" s="26">
        <f>IF($H135="","",$H135-TODAY())</f>
        <v/>
      </c>
      <c r="L135" s="28">
        <f>IF(OR($A135="",$B135=""),"",IF(AND($J135="",$K135=""),"",IF(OR(AND($J135&lt;&gt;"",$J135&lt;=0),AND($K135&lt;&gt;"",$K135&lt;=0)),"VENCIDO",IF(OR(AND($J135&lt;&gt;"",$J135&lt;=500),AND($K135&lt;&gt;"",$K135&lt;=30)),"PRÓXIMO","EM DIA"))))</f>
        <v/>
      </c>
    </row>
    <row r="136">
      <c r="A136" s="8" t="n"/>
      <c r="B136" s="8" t="n"/>
      <c r="C136" s="9" t="n"/>
      <c r="D136" s="9" t="n"/>
      <c r="E136" s="9" t="n"/>
      <c r="F136" s="10" t="n"/>
      <c r="G136" s="26">
        <f>IF(OR($E136="",$C136=""),"",$E136+$C136)</f>
        <v/>
      </c>
      <c r="H136" s="27">
        <f>IF(OR($F136="",$D136=""),"",EDATE($F136,$D136))</f>
        <v/>
      </c>
      <c r="I136" s="26">
        <f>IFERROR(IF(VLOOKUP($A136,'Veículos'!$A$2:$C$101,3,FALSE)=0,"",VLOOKUP($A136,'Veículos'!$A$2:$C$101,3,FALSE)),"")</f>
        <v/>
      </c>
      <c r="J136" s="26">
        <f>IF(OR($G136="",$I136=""),"",$G136-$I136)</f>
        <v/>
      </c>
      <c r="K136" s="26">
        <f>IF($H136="","",$H136-TODAY())</f>
        <v/>
      </c>
      <c r="L136" s="28">
        <f>IF(OR($A136="",$B136=""),"",IF(AND($J136="",$K136=""),"",IF(OR(AND($J136&lt;&gt;"",$J136&lt;=0),AND($K136&lt;&gt;"",$K136&lt;=0)),"VENCIDO",IF(OR(AND($J136&lt;&gt;"",$J136&lt;=500),AND($K136&lt;&gt;"",$K136&lt;=30)),"PRÓXIMO","EM DIA"))))</f>
        <v/>
      </c>
    </row>
    <row r="137">
      <c r="A137" s="8" t="n"/>
      <c r="B137" s="8" t="n"/>
      <c r="C137" s="9" t="n"/>
      <c r="D137" s="9" t="n"/>
      <c r="E137" s="9" t="n"/>
      <c r="F137" s="10" t="n"/>
      <c r="G137" s="26">
        <f>IF(OR($E137="",$C137=""),"",$E137+$C137)</f>
        <v/>
      </c>
      <c r="H137" s="27">
        <f>IF(OR($F137="",$D137=""),"",EDATE($F137,$D137))</f>
        <v/>
      </c>
      <c r="I137" s="26">
        <f>IFERROR(IF(VLOOKUP($A137,'Veículos'!$A$2:$C$101,3,FALSE)=0,"",VLOOKUP($A137,'Veículos'!$A$2:$C$101,3,FALSE)),"")</f>
        <v/>
      </c>
      <c r="J137" s="26">
        <f>IF(OR($G137="",$I137=""),"",$G137-$I137)</f>
        <v/>
      </c>
      <c r="K137" s="26">
        <f>IF($H137="","",$H137-TODAY())</f>
        <v/>
      </c>
      <c r="L137" s="28">
        <f>IF(OR($A137="",$B137=""),"",IF(AND($J137="",$K137=""),"",IF(OR(AND($J137&lt;&gt;"",$J137&lt;=0),AND($K137&lt;&gt;"",$K137&lt;=0)),"VENCIDO",IF(OR(AND($J137&lt;&gt;"",$J137&lt;=500),AND($K137&lt;&gt;"",$K137&lt;=30)),"PRÓXIMO","EM DIA"))))</f>
        <v/>
      </c>
    </row>
    <row r="138">
      <c r="A138" s="8" t="n"/>
      <c r="B138" s="8" t="n"/>
      <c r="C138" s="9" t="n"/>
      <c r="D138" s="9" t="n"/>
      <c r="E138" s="9" t="n"/>
      <c r="F138" s="10" t="n"/>
      <c r="G138" s="26">
        <f>IF(OR($E138="",$C138=""),"",$E138+$C138)</f>
        <v/>
      </c>
      <c r="H138" s="27">
        <f>IF(OR($F138="",$D138=""),"",EDATE($F138,$D138))</f>
        <v/>
      </c>
      <c r="I138" s="26">
        <f>IFERROR(IF(VLOOKUP($A138,'Veículos'!$A$2:$C$101,3,FALSE)=0,"",VLOOKUP($A138,'Veículos'!$A$2:$C$101,3,FALSE)),"")</f>
        <v/>
      </c>
      <c r="J138" s="26">
        <f>IF(OR($G138="",$I138=""),"",$G138-$I138)</f>
        <v/>
      </c>
      <c r="K138" s="26">
        <f>IF($H138="","",$H138-TODAY())</f>
        <v/>
      </c>
      <c r="L138" s="28">
        <f>IF(OR($A138="",$B138=""),"",IF(AND($J138="",$K138=""),"",IF(OR(AND($J138&lt;&gt;"",$J138&lt;=0),AND($K138&lt;&gt;"",$K138&lt;=0)),"VENCIDO",IF(OR(AND($J138&lt;&gt;"",$J138&lt;=500),AND($K138&lt;&gt;"",$K138&lt;=30)),"PRÓXIMO","EM DIA"))))</f>
        <v/>
      </c>
    </row>
    <row r="139">
      <c r="A139" s="8" t="n"/>
      <c r="B139" s="8" t="n"/>
      <c r="C139" s="9" t="n"/>
      <c r="D139" s="9" t="n"/>
      <c r="E139" s="9" t="n"/>
      <c r="F139" s="10" t="n"/>
      <c r="G139" s="26">
        <f>IF(OR($E139="",$C139=""),"",$E139+$C139)</f>
        <v/>
      </c>
      <c r="H139" s="27">
        <f>IF(OR($F139="",$D139=""),"",EDATE($F139,$D139))</f>
        <v/>
      </c>
      <c r="I139" s="26">
        <f>IFERROR(IF(VLOOKUP($A139,'Veículos'!$A$2:$C$101,3,FALSE)=0,"",VLOOKUP($A139,'Veículos'!$A$2:$C$101,3,FALSE)),"")</f>
        <v/>
      </c>
      <c r="J139" s="26">
        <f>IF(OR($G139="",$I139=""),"",$G139-$I139)</f>
        <v/>
      </c>
      <c r="K139" s="26">
        <f>IF($H139="","",$H139-TODAY())</f>
        <v/>
      </c>
      <c r="L139" s="28">
        <f>IF(OR($A139="",$B139=""),"",IF(AND($J139="",$K139=""),"",IF(OR(AND($J139&lt;&gt;"",$J139&lt;=0),AND($K139&lt;&gt;"",$K139&lt;=0)),"VENCIDO",IF(OR(AND($J139&lt;&gt;"",$J139&lt;=500),AND($K139&lt;&gt;"",$K139&lt;=30)),"PRÓXIMO","EM DIA"))))</f>
        <v/>
      </c>
    </row>
    <row r="140">
      <c r="A140" s="8" t="n"/>
      <c r="B140" s="8" t="n"/>
      <c r="C140" s="9" t="n"/>
      <c r="D140" s="9" t="n"/>
      <c r="E140" s="9" t="n"/>
      <c r="F140" s="10" t="n"/>
      <c r="G140" s="26">
        <f>IF(OR($E140="",$C140=""),"",$E140+$C140)</f>
        <v/>
      </c>
      <c r="H140" s="27">
        <f>IF(OR($F140="",$D140=""),"",EDATE($F140,$D140))</f>
        <v/>
      </c>
      <c r="I140" s="26">
        <f>IFERROR(IF(VLOOKUP($A140,'Veículos'!$A$2:$C$101,3,FALSE)=0,"",VLOOKUP($A140,'Veículos'!$A$2:$C$101,3,FALSE)),"")</f>
        <v/>
      </c>
      <c r="J140" s="26">
        <f>IF(OR($G140="",$I140=""),"",$G140-$I140)</f>
        <v/>
      </c>
      <c r="K140" s="26">
        <f>IF($H140="","",$H140-TODAY())</f>
        <v/>
      </c>
      <c r="L140" s="28">
        <f>IF(OR($A140="",$B140=""),"",IF(AND($J140="",$K140=""),"",IF(OR(AND($J140&lt;&gt;"",$J140&lt;=0),AND($K140&lt;&gt;"",$K140&lt;=0)),"VENCIDO",IF(OR(AND($J140&lt;&gt;"",$J140&lt;=500),AND($K140&lt;&gt;"",$K140&lt;=30)),"PRÓXIMO","EM DIA"))))</f>
        <v/>
      </c>
    </row>
    <row r="141">
      <c r="A141" s="8" t="n"/>
      <c r="B141" s="8" t="n"/>
      <c r="C141" s="9" t="n"/>
      <c r="D141" s="9" t="n"/>
      <c r="E141" s="9" t="n"/>
      <c r="F141" s="10" t="n"/>
      <c r="G141" s="26">
        <f>IF(OR($E141="",$C141=""),"",$E141+$C141)</f>
        <v/>
      </c>
      <c r="H141" s="27">
        <f>IF(OR($F141="",$D141=""),"",EDATE($F141,$D141))</f>
        <v/>
      </c>
      <c r="I141" s="26">
        <f>IFERROR(IF(VLOOKUP($A141,'Veículos'!$A$2:$C$101,3,FALSE)=0,"",VLOOKUP($A141,'Veículos'!$A$2:$C$101,3,FALSE)),"")</f>
        <v/>
      </c>
      <c r="J141" s="26">
        <f>IF(OR($G141="",$I141=""),"",$G141-$I141)</f>
        <v/>
      </c>
      <c r="K141" s="26">
        <f>IF($H141="","",$H141-TODAY())</f>
        <v/>
      </c>
      <c r="L141" s="28">
        <f>IF(OR($A141="",$B141=""),"",IF(AND($J141="",$K141=""),"",IF(OR(AND($J141&lt;&gt;"",$J141&lt;=0),AND($K141&lt;&gt;"",$K141&lt;=0)),"VENCIDO",IF(OR(AND($J141&lt;&gt;"",$J141&lt;=500),AND($K141&lt;&gt;"",$K141&lt;=30)),"PRÓXIMO","EM DIA"))))</f>
        <v/>
      </c>
    </row>
    <row r="142">
      <c r="A142" s="8" t="n"/>
      <c r="B142" s="8" t="n"/>
      <c r="C142" s="9" t="n"/>
      <c r="D142" s="9" t="n"/>
      <c r="E142" s="9" t="n"/>
      <c r="F142" s="10" t="n"/>
      <c r="G142" s="26">
        <f>IF(OR($E142="",$C142=""),"",$E142+$C142)</f>
        <v/>
      </c>
      <c r="H142" s="27">
        <f>IF(OR($F142="",$D142=""),"",EDATE($F142,$D142))</f>
        <v/>
      </c>
      <c r="I142" s="26">
        <f>IFERROR(IF(VLOOKUP($A142,'Veículos'!$A$2:$C$101,3,FALSE)=0,"",VLOOKUP($A142,'Veículos'!$A$2:$C$101,3,FALSE)),"")</f>
        <v/>
      </c>
      <c r="J142" s="26">
        <f>IF(OR($G142="",$I142=""),"",$G142-$I142)</f>
        <v/>
      </c>
      <c r="K142" s="26">
        <f>IF($H142="","",$H142-TODAY())</f>
        <v/>
      </c>
      <c r="L142" s="28">
        <f>IF(OR($A142="",$B142=""),"",IF(AND($J142="",$K142=""),"",IF(OR(AND($J142&lt;&gt;"",$J142&lt;=0),AND($K142&lt;&gt;"",$K142&lt;=0)),"VENCIDO",IF(OR(AND($J142&lt;&gt;"",$J142&lt;=500),AND($K142&lt;&gt;"",$K142&lt;=30)),"PRÓXIMO","EM DIA"))))</f>
        <v/>
      </c>
    </row>
    <row r="143">
      <c r="A143" s="8" t="n"/>
      <c r="B143" s="8" t="n"/>
      <c r="C143" s="9" t="n"/>
      <c r="D143" s="9" t="n"/>
      <c r="E143" s="9" t="n"/>
      <c r="F143" s="10" t="n"/>
      <c r="G143" s="26">
        <f>IF(OR($E143="",$C143=""),"",$E143+$C143)</f>
        <v/>
      </c>
      <c r="H143" s="27">
        <f>IF(OR($F143="",$D143=""),"",EDATE($F143,$D143))</f>
        <v/>
      </c>
      <c r="I143" s="26">
        <f>IFERROR(IF(VLOOKUP($A143,'Veículos'!$A$2:$C$101,3,FALSE)=0,"",VLOOKUP($A143,'Veículos'!$A$2:$C$101,3,FALSE)),"")</f>
        <v/>
      </c>
      <c r="J143" s="26">
        <f>IF(OR($G143="",$I143=""),"",$G143-$I143)</f>
        <v/>
      </c>
      <c r="K143" s="26">
        <f>IF($H143="","",$H143-TODAY())</f>
        <v/>
      </c>
      <c r="L143" s="28">
        <f>IF(OR($A143="",$B143=""),"",IF(AND($J143="",$K143=""),"",IF(OR(AND($J143&lt;&gt;"",$J143&lt;=0),AND($K143&lt;&gt;"",$K143&lt;=0)),"VENCIDO",IF(OR(AND($J143&lt;&gt;"",$J143&lt;=500),AND($K143&lt;&gt;"",$K143&lt;=30)),"PRÓXIMO","EM DIA"))))</f>
        <v/>
      </c>
    </row>
    <row r="144">
      <c r="A144" s="8" t="n"/>
      <c r="B144" s="8" t="n"/>
      <c r="C144" s="9" t="n"/>
      <c r="D144" s="9" t="n"/>
      <c r="E144" s="9" t="n"/>
      <c r="F144" s="10" t="n"/>
      <c r="G144" s="26">
        <f>IF(OR($E144="",$C144=""),"",$E144+$C144)</f>
        <v/>
      </c>
      <c r="H144" s="27">
        <f>IF(OR($F144="",$D144=""),"",EDATE($F144,$D144))</f>
        <v/>
      </c>
      <c r="I144" s="26">
        <f>IFERROR(IF(VLOOKUP($A144,'Veículos'!$A$2:$C$101,3,FALSE)=0,"",VLOOKUP($A144,'Veículos'!$A$2:$C$101,3,FALSE)),"")</f>
        <v/>
      </c>
      <c r="J144" s="26">
        <f>IF(OR($G144="",$I144=""),"",$G144-$I144)</f>
        <v/>
      </c>
      <c r="K144" s="26">
        <f>IF($H144="","",$H144-TODAY())</f>
        <v/>
      </c>
      <c r="L144" s="28">
        <f>IF(OR($A144="",$B144=""),"",IF(AND($J144="",$K144=""),"",IF(OR(AND($J144&lt;&gt;"",$J144&lt;=0),AND($K144&lt;&gt;"",$K144&lt;=0)),"VENCIDO",IF(OR(AND($J144&lt;&gt;"",$J144&lt;=500),AND($K144&lt;&gt;"",$K144&lt;=30)),"PRÓXIMO","EM DIA"))))</f>
        <v/>
      </c>
    </row>
    <row r="145">
      <c r="A145" s="8" t="n"/>
      <c r="B145" s="8" t="n"/>
      <c r="C145" s="9" t="n"/>
      <c r="D145" s="9" t="n"/>
      <c r="E145" s="9" t="n"/>
      <c r="F145" s="10" t="n"/>
      <c r="G145" s="26">
        <f>IF(OR($E145="",$C145=""),"",$E145+$C145)</f>
        <v/>
      </c>
      <c r="H145" s="27">
        <f>IF(OR($F145="",$D145=""),"",EDATE($F145,$D145))</f>
        <v/>
      </c>
      <c r="I145" s="26">
        <f>IFERROR(IF(VLOOKUP($A145,'Veículos'!$A$2:$C$101,3,FALSE)=0,"",VLOOKUP($A145,'Veículos'!$A$2:$C$101,3,FALSE)),"")</f>
        <v/>
      </c>
      <c r="J145" s="26">
        <f>IF(OR($G145="",$I145=""),"",$G145-$I145)</f>
        <v/>
      </c>
      <c r="K145" s="26">
        <f>IF($H145="","",$H145-TODAY())</f>
        <v/>
      </c>
      <c r="L145" s="28">
        <f>IF(OR($A145="",$B145=""),"",IF(AND($J145="",$K145=""),"",IF(OR(AND($J145&lt;&gt;"",$J145&lt;=0),AND($K145&lt;&gt;"",$K145&lt;=0)),"VENCIDO",IF(OR(AND($J145&lt;&gt;"",$J145&lt;=500),AND($K145&lt;&gt;"",$K145&lt;=30)),"PRÓXIMO","EM DIA"))))</f>
        <v/>
      </c>
    </row>
    <row r="146">
      <c r="A146" s="8" t="n"/>
      <c r="B146" s="8" t="n"/>
      <c r="C146" s="9" t="n"/>
      <c r="D146" s="9" t="n"/>
      <c r="E146" s="9" t="n"/>
      <c r="F146" s="10" t="n"/>
      <c r="G146" s="26">
        <f>IF(OR($E146="",$C146=""),"",$E146+$C146)</f>
        <v/>
      </c>
      <c r="H146" s="27">
        <f>IF(OR($F146="",$D146=""),"",EDATE($F146,$D146))</f>
        <v/>
      </c>
      <c r="I146" s="26">
        <f>IFERROR(IF(VLOOKUP($A146,'Veículos'!$A$2:$C$101,3,FALSE)=0,"",VLOOKUP($A146,'Veículos'!$A$2:$C$101,3,FALSE)),"")</f>
        <v/>
      </c>
      <c r="J146" s="26">
        <f>IF(OR($G146="",$I146=""),"",$G146-$I146)</f>
        <v/>
      </c>
      <c r="K146" s="26">
        <f>IF($H146="","",$H146-TODAY())</f>
        <v/>
      </c>
      <c r="L146" s="28">
        <f>IF(OR($A146="",$B146=""),"",IF(AND($J146="",$K146=""),"",IF(OR(AND($J146&lt;&gt;"",$J146&lt;=0),AND($K146&lt;&gt;"",$K146&lt;=0)),"VENCIDO",IF(OR(AND($J146&lt;&gt;"",$J146&lt;=500),AND($K146&lt;&gt;"",$K146&lt;=30)),"PRÓXIMO","EM DIA"))))</f>
        <v/>
      </c>
    </row>
    <row r="147">
      <c r="A147" s="8" t="n"/>
      <c r="B147" s="8" t="n"/>
      <c r="C147" s="9" t="n"/>
      <c r="D147" s="9" t="n"/>
      <c r="E147" s="9" t="n"/>
      <c r="F147" s="10" t="n"/>
      <c r="G147" s="26">
        <f>IF(OR($E147="",$C147=""),"",$E147+$C147)</f>
        <v/>
      </c>
      <c r="H147" s="27">
        <f>IF(OR($F147="",$D147=""),"",EDATE($F147,$D147))</f>
        <v/>
      </c>
      <c r="I147" s="26">
        <f>IFERROR(IF(VLOOKUP($A147,'Veículos'!$A$2:$C$101,3,FALSE)=0,"",VLOOKUP($A147,'Veículos'!$A$2:$C$101,3,FALSE)),"")</f>
        <v/>
      </c>
      <c r="J147" s="26">
        <f>IF(OR($G147="",$I147=""),"",$G147-$I147)</f>
        <v/>
      </c>
      <c r="K147" s="26">
        <f>IF($H147="","",$H147-TODAY())</f>
        <v/>
      </c>
      <c r="L147" s="28">
        <f>IF(OR($A147="",$B147=""),"",IF(AND($J147="",$K147=""),"",IF(OR(AND($J147&lt;&gt;"",$J147&lt;=0),AND($K147&lt;&gt;"",$K147&lt;=0)),"VENCIDO",IF(OR(AND($J147&lt;&gt;"",$J147&lt;=500),AND($K147&lt;&gt;"",$K147&lt;=30)),"PRÓXIMO","EM DIA"))))</f>
        <v/>
      </c>
    </row>
    <row r="148">
      <c r="A148" s="8" t="n"/>
      <c r="B148" s="8" t="n"/>
      <c r="C148" s="9" t="n"/>
      <c r="D148" s="9" t="n"/>
      <c r="E148" s="9" t="n"/>
      <c r="F148" s="10" t="n"/>
      <c r="G148" s="26">
        <f>IF(OR($E148="",$C148=""),"",$E148+$C148)</f>
        <v/>
      </c>
      <c r="H148" s="27">
        <f>IF(OR($F148="",$D148=""),"",EDATE($F148,$D148))</f>
        <v/>
      </c>
      <c r="I148" s="26">
        <f>IFERROR(IF(VLOOKUP($A148,'Veículos'!$A$2:$C$101,3,FALSE)=0,"",VLOOKUP($A148,'Veículos'!$A$2:$C$101,3,FALSE)),"")</f>
        <v/>
      </c>
      <c r="J148" s="26">
        <f>IF(OR($G148="",$I148=""),"",$G148-$I148)</f>
        <v/>
      </c>
      <c r="K148" s="26">
        <f>IF($H148="","",$H148-TODAY())</f>
        <v/>
      </c>
      <c r="L148" s="28">
        <f>IF(OR($A148="",$B148=""),"",IF(AND($J148="",$K148=""),"",IF(OR(AND($J148&lt;&gt;"",$J148&lt;=0),AND($K148&lt;&gt;"",$K148&lt;=0)),"VENCIDO",IF(OR(AND($J148&lt;&gt;"",$J148&lt;=500),AND($K148&lt;&gt;"",$K148&lt;=30)),"PRÓXIMO","EM DIA"))))</f>
        <v/>
      </c>
    </row>
    <row r="149">
      <c r="A149" s="8" t="n"/>
      <c r="B149" s="8" t="n"/>
      <c r="C149" s="9" t="n"/>
      <c r="D149" s="9" t="n"/>
      <c r="E149" s="9" t="n"/>
      <c r="F149" s="10" t="n"/>
      <c r="G149" s="26">
        <f>IF(OR($E149="",$C149=""),"",$E149+$C149)</f>
        <v/>
      </c>
      <c r="H149" s="27">
        <f>IF(OR($F149="",$D149=""),"",EDATE($F149,$D149))</f>
        <v/>
      </c>
      <c r="I149" s="26">
        <f>IFERROR(IF(VLOOKUP($A149,'Veículos'!$A$2:$C$101,3,FALSE)=0,"",VLOOKUP($A149,'Veículos'!$A$2:$C$101,3,FALSE)),"")</f>
        <v/>
      </c>
      <c r="J149" s="26">
        <f>IF(OR($G149="",$I149=""),"",$G149-$I149)</f>
        <v/>
      </c>
      <c r="K149" s="26">
        <f>IF($H149="","",$H149-TODAY())</f>
        <v/>
      </c>
      <c r="L149" s="28">
        <f>IF(OR($A149="",$B149=""),"",IF(AND($J149="",$K149=""),"",IF(OR(AND($J149&lt;&gt;"",$J149&lt;=0),AND($K149&lt;&gt;"",$K149&lt;=0)),"VENCIDO",IF(OR(AND($J149&lt;&gt;"",$J149&lt;=500),AND($K149&lt;&gt;"",$K149&lt;=30)),"PRÓXIMO","EM DIA"))))</f>
        <v/>
      </c>
    </row>
    <row r="150">
      <c r="A150" s="8" t="n"/>
      <c r="B150" s="8" t="n"/>
      <c r="C150" s="9" t="n"/>
      <c r="D150" s="9" t="n"/>
      <c r="E150" s="9" t="n"/>
      <c r="F150" s="10" t="n"/>
      <c r="G150" s="26">
        <f>IF(OR($E150="",$C150=""),"",$E150+$C150)</f>
        <v/>
      </c>
      <c r="H150" s="27">
        <f>IF(OR($F150="",$D150=""),"",EDATE($F150,$D150))</f>
        <v/>
      </c>
      <c r="I150" s="26">
        <f>IFERROR(IF(VLOOKUP($A150,'Veículos'!$A$2:$C$101,3,FALSE)=0,"",VLOOKUP($A150,'Veículos'!$A$2:$C$101,3,FALSE)),"")</f>
        <v/>
      </c>
      <c r="J150" s="26">
        <f>IF(OR($G150="",$I150=""),"",$G150-$I150)</f>
        <v/>
      </c>
      <c r="K150" s="26">
        <f>IF($H150="","",$H150-TODAY())</f>
        <v/>
      </c>
      <c r="L150" s="28">
        <f>IF(OR($A150="",$B150=""),"",IF(AND($J150="",$K150=""),"",IF(OR(AND($J150&lt;&gt;"",$J150&lt;=0),AND($K150&lt;&gt;"",$K150&lt;=0)),"VENCIDO",IF(OR(AND($J150&lt;&gt;"",$J150&lt;=500),AND($K150&lt;&gt;"",$K150&lt;=30)),"PRÓXIMO","EM DIA"))))</f>
        <v/>
      </c>
    </row>
    <row r="151">
      <c r="A151" s="8" t="n"/>
      <c r="B151" s="8" t="n"/>
      <c r="C151" s="9" t="n"/>
      <c r="D151" s="9" t="n"/>
      <c r="E151" s="9" t="n"/>
      <c r="F151" s="10" t="n"/>
      <c r="G151" s="26">
        <f>IF(OR($E151="",$C151=""),"",$E151+$C151)</f>
        <v/>
      </c>
      <c r="H151" s="27">
        <f>IF(OR($F151="",$D151=""),"",EDATE($F151,$D151))</f>
        <v/>
      </c>
      <c r="I151" s="26">
        <f>IFERROR(IF(VLOOKUP($A151,'Veículos'!$A$2:$C$101,3,FALSE)=0,"",VLOOKUP($A151,'Veículos'!$A$2:$C$101,3,FALSE)),"")</f>
        <v/>
      </c>
      <c r="J151" s="26">
        <f>IF(OR($G151="",$I151=""),"",$G151-$I151)</f>
        <v/>
      </c>
      <c r="K151" s="26">
        <f>IF($H151="","",$H151-TODAY())</f>
        <v/>
      </c>
      <c r="L151" s="28">
        <f>IF(OR($A151="",$B151=""),"",IF(AND($J151="",$K151=""),"",IF(OR(AND($J151&lt;&gt;"",$J151&lt;=0),AND($K151&lt;&gt;"",$K151&lt;=0)),"VENCIDO",IF(OR(AND($J151&lt;&gt;"",$J151&lt;=500),AND($K151&lt;&gt;"",$K151&lt;=30)),"PRÓXIMO","EM DIA"))))</f>
        <v/>
      </c>
    </row>
    <row r="152">
      <c r="A152" s="8" t="n"/>
      <c r="B152" s="8" t="n"/>
      <c r="C152" s="9" t="n"/>
      <c r="D152" s="9" t="n"/>
      <c r="E152" s="9" t="n"/>
      <c r="F152" s="10" t="n"/>
      <c r="G152" s="26">
        <f>IF(OR($E152="",$C152=""),"",$E152+$C152)</f>
        <v/>
      </c>
      <c r="H152" s="27">
        <f>IF(OR($F152="",$D152=""),"",EDATE($F152,$D152))</f>
        <v/>
      </c>
      <c r="I152" s="26">
        <f>IFERROR(IF(VLOOKUP($A152,'Veículos'!$A$2:$C$101,3,FALSE)=0,"",VLOOKUP($A152,'Veículos'!$A$2:$C$101,3,FALSE)),"")</f>
        <v/>
      </c>
      <c r="J152" s="26">
        <f>IF(OR($G152="",$I152=""),"",$G152-$I152)</f>
        <v/>
      </c>
      <c r="K152" s="26">
        <f>IF($H152="","",$H152-TODAY())</f>
        <v/>
      </c>
      <c r="L152" s="28">
        <f>IF(OR($A152="",$B152=""),"",IF(AND($J152="",$K152=""),"",IF(OR(AND($J152&lt;&gt;"",$J152&lt;=0),AND($K152&lt;&gt;"",$K152&lt;=0)),"VENCIDO",IF(OR(AND($J152&lt;&gt;"",$J152&lt;=500),AND($K152&lt;&gt;"",$K152&lt;=30)),"PRÓXIMO","EM DIA"))))</f>
        <v/>
      </c>
    </row>
    <row r="153">
      <c r="A153" s="8" t="n"/>
      <c r="B153" s="8" t="n"/>
      <c r="C153" s="9" t="n"/>
      <c r="D153" s="9" t="n"/>
      <c r="E153" s="9" t="n"/>
      <c r="F153" s="10" t="n"/>
      <c r="G153" s="26">
        <f>IF(OR($E153="",$C153=""),"",$E153+$C153)</f>
        <v/>
      </c>
      <c r="H153" s="27">
        <f>IF(OR($F153="",$D153=""),"",EDATE($F153,$D153))</f>
        <v/>
      </c>
      <c r="I153" s="26">
        <f>IFERROR(IF(VLOOKUP($A153,'Veículos'!$A$2:$C$101,3,FALSE)=0,"",VLOOKUP($A153,'Veículos'!$A$2:$C$101,3,FALSE)),"")</f>
        <v/>
      </c>
      <c r="J153" s="26">
        <f>IF(OR($G153="",$I153=""),"",$G153-$I153)</f>
        <v/>
      </c>
      <c r="K153" s="26">
        <f>IF($H153="","",$H153-TODAY())</f>
        <v/>
      </c>
      <c r="L153" s="28">
        <f>IF(OR($A153="",$B153=""),"",IF(AND($J153="",$K153=""),"",IF(OR(AND($J153&lt;&gt;"",$J153&lt;=0),AND($K153&lt;&gt;"",$K153&lt;=0)),"VENCIDO",IF(OR(AND($J153&lt;&gt;"",$J153&lt;=500),AND($K153&lt;&gt;"",$K153&lt;=30)),"PRÓXIMO","EM DIA"))))</f>
        <v/>
      </c>
    </row>
    <row r="154">
      <c r="A154" s="8" t="n"/>
      <c r="B154" s="8" t="n"/>
      <c r="C154" s="9" t="n"/>
      <c r="D154" s="9" t="n"/>
      <c r="E154" s="9" t="n"/>
      <c r="F154" s="10" t="n"/>
      <c r="G154" s="26">
        <f>IF(OR($E154="",$C154=""),"",$E154+$C154)</f>
        <v/>
      </c>
      <c r="H154" s="27">
        <f>IF(OR($F154="",$D154=""),"",EDATE($F154,$D154))</f>
        <v/>
      </c>
      <c r="I154" s="26">
        <f>IFERROR(IF(VLOOKUP($A154,'Veículos'!$A$2:$C$101,3,FALSE)=0,"",VLOOKUP($A154,'Veículos'!$A$2:$C$101,3,FALSE)),"")</f>
        <v/>
      </c>
      <c r="J154" s="26">
        <f>IF(OR($G154="",$I154=""),"",$G154-$I154)</f>
        <v/>
      </c>
      <c r="K154" s="26">
        <f>IF($H154="","",$H154-TODAY())</f>
        <v/>
      </c>
      <c r="L154" s="28">
        <f>IF(OR($A154="",$B154=""),"",IF(AND($J154="",$K154=""),"",IF(OR(AND($J154&lt;&gt;"",$J154&lt;=0),AND($K154&lt;&gt;"",$K154&lt;=0)),"VENCIDO",IF(OR(AND($J154&lt;&gt;"",$J154&lt;=500),AND($K154&lt;&gt;"",$K154&lt;=30)),"PRÓXIMO","EM DIA"))))</f>
        <v/>
      </c>
    </row>
    <row r="155">
      <c r="A155" s="8" t="n"/>
      <c r="B155" s="8" t="n"/>
      <c r="C155" s="9" t="n"/>
      <c r="D155" s="9" t="n"/>
      <c r="E155" s="9" t="n"/>
      <c r="F155" s="10" t="n"/>
      <c r="G155" s="26">
        <f>IF(OR($E155="",$C155=""),"",$E155+$C155)</f>
        <v/>
      </c>
      <c r="H155" s="27">
        <f>IF(OR($F155="",$D155=""),"",EDATE($F155,$D155))</f>
        <v/>
      </c>
      <c r="I155" s="26">
        <f>IFERROR(IF(VLOOKUP($A155,'Veículos'!$A$2:$C$101,3,FALSE)=0,"",VLOOKUP($A155,'Veículos'!$A$2:$C$101,3,FALSE)),"")</f>
        <v/>
      </c>
      <c r="J155" s="26">
        <f>IF(OR($G155="",$I155=""),"",$G155-$I155)</f>
        <v/>
      </c>
      <c r="K155" s="26">
        <f>IF($H155="","",$H155-TODAY())</f>
        <v/>
      </c>
      <c r="L155" s="28">
        <f>IF(OR($A155="",$B155=""),"",IF(AND($J155="",$K155=""),"",IF(OR(AND($J155&lt;&gt;"",$J155&lt;=0),AND($K155&lt;&gt;"",$K155&lt;=0)),"VENCIDO",IF(OR(AND($J155&lt;&gt;"",$J155&lt;=500),AND($K155&lt;&gt;"",$K155&lt;=30)),"PRÓXIMO","EM DIA"))))</f>
        <v/>
      </c>
    </row>
    <row r="156">
      <c r="A156" s="8" t="n"/>
      <c r="B156" s="8" t="n"/>
      <c r="C156" s="9" t="n"/>
      <c r="D156" s="9" t="n"/>
      <c r="E156" s="9" t="n"/>
      <c r="F156" s="10" t="n"/>
      <c r="G156" s="26">
        <f>IF(OR($E156="",$C156=""),"",$E156+$C156)</f>
        <v/>
      </c>
      <c r="H156" s="27">
        <f>IF(OR($F156="",$D156=""),"",EDATE($F156,$D156))</f>
        <v/>
      </c>
      <c r="I156" s="26">
        <f>IFERROR(IF(VLOOKUP($A156,'Veículos'!$A$2:$C$101,3,FALSE)=0,"",VLOOKUP($A156,'Veículos'!$A$2:$C$101,3,FALSE)),"")</f>
        <v/>
      </c>
      <c r="J156" s="26">
        <f>IF(OR($G156="",$I156=""),"",$G156-$I156)</f>
        <v/>
      </c>
      <c r="K156" s="26">
        <f>IF($H156="","",$H156-TODAY())</f>
        <v/>
      </c>
      <c r="L156" s="28">
        <f>IF(OR($A156="",$B156=""),"",IF(AND($J156="",$K156=""),"",IF(OR(AND($J156&lt;&gt;"",$J156&lt;=0),AND($K156&lt;&gt;"",$K156&lt;=0)),"VENCIDO",IF(OR(AND($J156&lt;&gt;"",$J156&lt;=500),AND($K156&lt;&gt;"",$K156&lt;=30)),"PRÓXIMO","EM DIA"))))</f>
        <v/>
      </c>
    </row>
    <row r="157">
      <c r="A157" s="8" t="n"/>
      <c r="B157" s="8" t="n"/>
      <c r="C157" s="9" t="n"/>
      <c r="D157" s="9" t="n"/>
      <c r="E157" s="9" t="n"/>
      <c r="F157" s="10" t="n"/>
      <c r="G157" s="26">
        <f>IF(OR($E157="",$C157=""),"",$E157+$C157)</f>
        <v/>
      </c>
      <c r="H157" s="27">
        <f>IF(OR($F157="",$D157=""),"",EDATE($F157,$D157))</f>
        <v/>
      </c>
      <c r="I157" s="26">
        <f>IFERROR(IF(VLOOKUP($A157,'Veículos'!$A$2:$C$101,3,FALSE)=0,"",VLOOKUP($A157,'Veículos'!$A$2:$C$101,3,FALSE)),"")</f>
        <v/>
      </c>
      <c r="J157" s="26">
        <f>IF(OR($G157="",$I157=""),"",$G157-$I157)</f>
        <v/>
      </c>
      <c r="K157" s="26">
        <f>IF($H157="","",$H157-TODAY())</f>
        <v/>
      </c>
      <c r="L157" s="28">
        <f>IF(OR($A157="",$B157=""),"",IF(AND($J157="",$K157=""),"",IF(OR(AND($J157&lt;&gt;"",$J157&lt;=0),AND($K157&lt;&gt;"",$K157&lt;=0)),"VENCIDO",IF(OR(AND($J157&lt;&gt;"",$J157&lt;=500),AND($K157&lt;&gt;"",$K157&lt;=30)),"PRÓXIMO","EM DIA"))))</f>
        <v/>
      </c>
    </row>
    <row r="158">
      <c r="A158" s="8" t="n"/>
      <c r="B158" s="8" t="n"/>
      <c r="C158" s="9" t="n"/>
      <c r="D158" s="9" t="n"/>
      <c r="E158" s="9" t="n"/>
      <c r="F158" s="10" t="n"/>
      <c r="G158" s="26">
        <f>IF(OR($E158="",$C158=""),"",$E158+$C158)</f>
        <v/>
      </c>
      <c r="H158" s="27">
        <f>IF(OR($F158="",$D158=""),"",EDATE($F158,$D158))</f>
        <v/>
      </c>
      <c r="I158" s="26">
        <f>IFERROR(IF(VLOOKUP($A158,'Veículos'!$A$2:$C$101,3,FALSE)=0,"",VLOOKUP($A158,'Veículos'!$A$2:$C$101,3,FALSE)),"")</f>
        <v/>
      </c>
      <c r="J158" s="26">
        <f>IF(OR($G158="",$I158=""),"",$G158-$I158)</f>
        <v/>
      </c>
      <c r="K158" s="26">
        <f>IF($H158="","",$H158-TODAY())</f>
        <v/>
      </c>
      <c r="L158" s="28">
        <f>IF(OR($A158="",$B158=""),"",IF(AND($J158="",$K158=""),"",IF(OR(AND($J158&lt;&gt;"",$J158&lt;=0),AND($K158&lt;&gt;"",$K158&lt;=0)),"VENCIDO",IF(OR(AND($J158&lt;&gt;"",$J158&lt;=500),AND($K158&lt;&gt;"",$K158&lt;=30)),"PRÓXIMO","EM DIA"))))</f>
        <v/>
      </c>
    </row>
    <row r="159">
      <c r="A159" s="8" t="n"/>
      <c r="B159" s="8" t="n"/>
      <c r="C159" s="9" t="n"/>
      <c r="D159" s="9" t="n"/>
      <c r="E159" s="9" t="n"/>
      <c r="F159" s="10" t="n"/>
      <c r="G159" s="26">
        <f>IF(OR($E159="",$C159=""),"",$E159+$C159)</f>
        <v/>
      </c>
      <c r="H159" s="27">
        <f>IF(OR($F159="",$D159=""),"",EDATE($F159,$D159))</f>
        <v/>
      </c>
      <c r="I159" s="26">
        <f>IFERROR(IF(VLOOKUP($A159,'Veículos'!$A$2:$C$101,3,FALSE)=0,"",VLOOKUP($A159,'Veículos'!$A$2:$C$101,3,FALSE)),"")</f>
        <v/>
      </c>
      <c r="J159" s="26">
        <f>IF(OR($G159="",$I159=""),"",$G159-$I159)</f>
        <v/>
      </c>
      <c r="K159" s="26">
        <f>IF($H159="","",$H159-TODAY())</f>
        <v/>
      </c>
      <c r="L159" s="28">
        <f>IF(OR($A159="",$B159=""),"",IF(AND($J159="",$K159=""),"",IF(OR(AND($J159&lt;&gt;"",$J159&lt;=0),AND($K159&lt;&gt;"",$K159&lt;=0)),"VENCIDO",IF(OR(AND($J159&lt;&gt;"",$J159&lt;=500),AND($K159&lt;&gt;"",$K159&lt;=30)),"PRÓXIMO","EM DIA"))))</f>
        <v/>
      </c>
    </row>
    <row r="160">
      <c r="A160" s="8" t="n"/>
      <c r="B160" s="8" t="n"/>
      <c r="C160" s="9" t="n"/>
      <c r="D160" s="9" t="n"/>
      <c r="E160" s="9" t="n"/>
      <c r="F160" s="10" t="n"/>
      <c r="G160" s="26">
        <f>IF(OR($E160="",$C160=""),"",$E160+$C160)</f>
        <v/>
      </c>
      <c r="H160" s="27">
        <f>IF(OR($F160="",$D160=""),"",EDATE($F160,$D160))</f>
        <v/>
      </c>
      <c r="I160" s="26">
        <f>IFERROR(IF(VLOOKUP($A160,'Veículos'!$A$2:$C$101,3,FALSE)=0,"",VLOOKUP($A160,'Veículos'!$A$2:$C$101,3,FALSE)),"")</f>
        <v/>
      </c>
      <c r="J160" s="26">
        <f>IF(OR($G160="",$I160=""),"",$G160-$I160)</f>
        <v/>
      </c>
      <c r="K160" s="26">
        <f>IF($H160="","",$H160-TODAY())</f>
        <v/>
      </c>
      <c r="L160" s="28">
        <f>IF(OR($A160="",$B160=""),"",IF(AND($J160="",$K160=""),"",IF(OR(AND($J160&lt;&gt;"",$J160&lt;=0),AND($K160&lt;&gt;"",$K160&lt;=0)),"VENCIDO",IF(OR(AND($J160&lt;&gt;"",$J160&lt;=500),AND($K160&lt;&gt;"",$K160&lt;=30)),"PRÓXIMO","EM DIA"))))</f>
        <v/>
      </c>
    </row>
    <row r="161">
      <c r="A161" s="8" t="n"/>
      <c r="B161" s="8" t="n"/>
      <c r="C161" s="9" t="n"/>
      <c r="D161" s="9" t="n"/>
      <c r="E161" s="9" t="n"/>
      <c r="F161" s="10" t="n"/>
      <c r="G161" s="26">
        <f>IF(OR($E161="",$C161=""),"",$E161+$C161)</f>
        <v/>
      </c>
      <c r="H161" s="27">
        <f>IF(OR($F161="",$D161=""),"",EDATE($F161,$D161))</f>
        <v/>
      </c>
      <c r="I161" s="26">
        <f>IFERROR(IF(VLOOKUP($A161,'Veículos'!$A$2:$C$101,3,FALSE)=0,"",VLOOKUP($A161,'Veículos'!$A$2:$C$101,3,FALSE)),"")</f>
        <v/>
      </c>
      <c r="J161" s="26">
        <f>IF(OR($G161="",$I161=""),"",$G161-$I161)</f>
        <v/>
      </c>
      <c r="K161" s="26">
        <f>IF($H161="","",$H161-TODAY())</f>
        <v/>
      </c>
      <c r="L161" s="28">
        <f>IF(OR($A161="",$B161=""),"",IF(AND($J161="",$K161=""),"",IF(OR(AND($J161&lt;&gt;"",$J161&lt;=0),AND($K161&lt;&gt;"",$K161&lt;=0)),"VENCIDO",IF(OR(AND($J161&lt;&gt;"",$J161&lt;=500),AND($K161&lt;&gt;"",$K161&lt;=30)),"PRÓXIMO","EM DIA"))))</f>
        <v/>
      </c>
    </row>
    <row r="162">
      <c r="A162" s="8" t="n"/>
      <c r="B162" s="8" t="n"/>
      <c r="C162" s="9" t="n"/>
      <c r="D162" s="9" t="n"/>
      <c r="E162" s="9" t="n"/>
      <c r="F162" s="10" t="n"/>
      <c r="G162" s="26">
        <f>IF(OR($E162="",$C162=""),"",$E162+$C162)</f>
        <v/>
      </c>
      <c r="H162" s="27">
        <f>IF(OR($F162="",$D162=""),"",EDATE($F162,$D162))</f>
        <v/>
      </c>
      <c r="I162" s="26">
        <f>IFERROR(IF(VLOOKUP($A162,'Veículos'!$A$2:$C$101,3,FALSE)=0,"",VLOOKUP($A162,'Veículos'!$A$2:$C$101,3,FALSE)),"")</f>
        <v/>
      </c>
      <c r="J162" s="26">
        <f>IF(OR($G162="",$I162=""),"",$G162-$I162)</f>
        <v/>
      </c>
      <c r="K162" s="26">
        <f>IF($H162="","",$H162-TODAY())</f>
        <v/>
      </c>
      <c r="L162" s="28">
        <f>IF(OR($A162="",$B162=""),"",IF(AND($J162="",$K162=""),"",IF(OR(AND($J162&lt;&gt;"",$J162&lt;=0),AND($K162&lt;&gt;"",$K162&lt;=0)),"VENCIDO",IF(OR(AND($J162&lt;&gt;"",$J162&lt;=500),AND($K162&lt;&gt;"",$K162&lt;=30)),"PRÓXIMO","EM DIA"))))</f>
        <v/>
      </c>
    </row>
    <row r="163">
      <c r="A163" s="8" t="n"/>
      <c r="B163" s="8" t="n"/>
      <c r="C163" s="9" t="n"/>
      <c r="D163" s="9" t="n"/>
      <c r="E163" s="9" t="n"/>
      <c r="F163" s="10" t="n"/>
      <c r="G163" s="26">
        <f>IF(OR($E163="",$C163=""),"",$E163+$C163)</f>
        <v/>
      </c>
      <c r="H163" s="27">
        <f>IF(OR($F163="",$D163=""),"",EDATE($F163,$D163))</f>
        <v/>
      </c>
      <c r="I163" s="26">
        <f>IFERROR(IF(VLOOKUP($A163,'Veículos'!$A$2:$C$101,3,FALSE)=0,"",VLOOKUP($A163,'Veículos'!$A$2:$C$101,3,FALSE)),"")</f>
        <v/>
      </c>
      <c r="J163" s="26">
        <f>IF(OR($G163="",$I163=""),"",$G163-$I163)</f>
        <v/>
      </c>
      <c r="K163" s="26">
        <f>IF($H163="","",$H163-TODAY())</f>
        <v/>
      </c>
      <c r="L163" s="28">
        <f>IF(OR($A163="",$B163=""),"",IF(AND($J163="",$K163=""),"",IF(OR(AND($J163&lt;&gt;"",$J163&lt;=0),AND($K163&lt;&gt;"",$K163&lt;=0)),"VENCIDO",IF(OR(AND($J163&lt;&gt;"",$J163&lt;=500),AND($K163&lt;&gt;"",$K163&lt;=30)),"PRÓXIMO","EM DIA"))))</f>
        <v/>
      </c>
    </row>
    <row r="164">
      <c r="A164" s="8" t="n"/>
      <c r="B164" s="8" t="n"/>
      <c r="C164" s="9" t="n"/>
      <c r="D164" s="9" t="n"/>
      <c r="E164" s="9" t="n"/>
      <c r="F164" s="10" t="n"/>
      <c r="G164" s="26">
        <f>IF(OR($E164="",$C164=""),"",$E164+$C164)</f>
        <v/>
      </c>
      <c r="H164" s="27">
        <f>IF(OR($F164="",$D164=""),"",EDATE($F164,$D164))</f>
        <v/>
      </c>
      <c r="I164" s="26">
        <f>IFERROR(IF(VLOOKUP($A164,'Veículos'!$A$2:$C$101,3,FALSE)=0,"",VLOOKUP($A164,'Veículos'!$A$2:$C$101,3,FALSE)),"")</f>
        <v/>
      </c>
      <c r="J164" s="26">
        <f>IF(OR($G164="",$I164=""),"",$G164-$I164)</f>
        <v/>
      </c>
      <c r="K164" s="26">
        <f>IF($H164="","",$H164-TODAY())</f>
        <v/>
      </c>
      <c r="L164" s="28">
        <f>IF(OR($A164="",$B164=""),"",IF(AND($J164="",$K164=""),"",IF(OR(AND($J164&lt;&gt;"",$J164&lt;=0),AND($K164&lt;&gt;"",$K164&lt;=0)),"VENCIDO",IF(OR(AND($J164&lt;&gt;"",$J164&lt;=500),AND($K164&lt;&gt;"",$K164&lt;=30)),"PRÓXIMO","EM DIA"))))</f>
        <v/>
      </c>
    </row>
    <row r="165">
      <c r="A165" s="8" t="n"/>
      <c r="B165" s="8" t="n"/>
      <c r="C165" s="9" t="n"/>
      <c r="D165" s="9" t="n"/>
      <c r="E165" s="9" t="n"/>
      <c r="F165" s="10" t="n"/>
      <c r="G165" s="26">
        <f>IF(OR($E165="",$C165=""),"",$E165+$C165)</f>
        <v/>
      </c>
      <c r="H165" s="27">
        <f>IF(OR($F165="",$D165=""),"",EDATE($F165,$D165))</f>
        <v/>
      </c>
      <c r="I165" s="26">
        <f>IFERROR(IF(VLOOKUP($A165,'Veículos'!$A$2:$C$101,3,FALSE)=0,"",VLOOKUP($A165,'Veículos'!$A$2:$C$101,3,FALSE)),"")</f>
        <v/>
      </c>
      <c r="J165" s="26">
        <f>IF(OR($G165="",$I165=""),"",$G165-$I165)</f>
        <v/>
      </c>
      <c r="K165" s="26">
        <f>IF($H165="","",$H165-TODAY())</f>
        <v/>
      </c>
      <c r="L165" s="28">
        <f>IF(OR($A165="",$B165=""),"",IF(AND($J165="",$K165=""),"",IF(OR(AND($J165&lt;&gt;"",$J165&lt;=0),AND($K165&lt;&gt;"",$K165&lt;=0)),"VENCIDO",IF(OR(AND($J165&lt;&gt;"",$J165&lt;=500),AND($K165&lt;&gt;"",$K165&lt;=30)),"PRÓXIMO","EM DIA"))))</f>
        <v/>
      </c>
    </row>
    <row r="166">
      <c r="A166" s="8" t="n"/>
      <c r="B166" s="8" t="n"/>
      <c r="C166" s="9" t="n"/>
      <c r="D166" s="9" t="n"/>
      <c r="E166" s="9" t="n"/>
      <c r="F166" s="10" t="n"/>
      <c r="G166" s="26">
        <f>IF(OR($E166="",$C166=""),"",$E166+$C166)</f>
        <v/>
      </c>
      <c r="H166" s="27">
        <f>IF(OR($F166="",$D166=""),"",EDATE($F166,$D166))</f>
        <v/>
      </c>
      <c r="I166" s="26">
        <f>IFERROR(IF(VLOOKUP($A166,'Veículos'!$A$2:$C$101,3,FALSE)=0,"",VLOOKUP($A166,'Veículos'!$A$2:$C$101,3,FALSE)),"")</f>
        <v/>
      </c>
      <c r="J166" s="26">
        <f>IF(OR($G166="",$I166=""),"",$G166-$I166)</f>
        <v/>
      </c>
      <c r="K166" s="26">
        <f>IF($H166="","",$H166-TODAY())</f>
        <v/>
      </c>
      <c r="L166" s="28">
        <f>IF(OR($A166="",$B166=""),"",IF(AND($J166="",$K166=""),"",IF(OR(AND($J166&lt;&gt;"",$J166&lt;=0),AND($K166&lt;&gt;"",$K166&lt;=0)),"VENCIDO",IF(OR(AND($J166&lt;&gt;"",$J166&lt;=500),AND($K166&lt;&gt;"",$K166&lt;=30)),"PRÓXIMO","EM DIA"))))</f>
        <v/>
      </c>
    </row>
    <row r="167">
      <c r="A167" s="8" t="n"/>
      <c r="B167" s="8" t="n"/>
      <c r="C167" s="9" t="n"/>
      <c r="D167" s="9" t="n"/>
      <c r="E167" s="9" t="n"/>
      <c r="F167" s="10" t="n"/>
      <c r="G167" s="26">
        <f>IF(OR($E167="",$C167=""),"",$E167+$C167)</f>
        <v/>
      </c>
      <c r="H167" s="27">
        <f>IF(OR($F167="",$D167=""),"",EDATE($F167,$D167))</f>
        <v/>
      </c>
      <c r="I167" s="26">
        <f>IFERROR(IF(VLOOKUP($A167,'Veículos'!$A$2:$C$101,3,FALSE)=0,"",VLOOKUP($A167,'Veículos'!$A$2:$C$101,3,FALSE)),"")</f>
        <v/>
      </c>
      <c r="J167" s="26">
        <f>IF(OR($G167="",$I167=""),"",$G167-$I167)</f>
        <v/>
      </c>
      <c r="K167" s="26">
        <f>IF($H167="","",$H167-TODAY())</f>
        <v/>
      </c>
      <c r="L167" s="28">
        <f>IF(OR($A167="",$B167=""),"",IF(AND($J167="",$K167=""),"",IF(OR(AND($J167&lt;&gt;"",$J167&lt;=0),AND($K167&lt;&gt;"",$K167&lt;=0)),"VENCIDO",IF(OR(AND($J167&lt;&gt;"",$J167&lt;=500),AND($K167&lt;&gt;"",$K167&lt;=30)),"PRÓXIMO","EM DIA"))))</f>
        <v/>
      </c>
    </row>
    <row r="168">
      <c r="A168" s="8" t="n"/>
      <c r="B168" s="8" t="n"/>
      <c r="C168" s="9" t="n"/>
      <c r="D168" s="9" t="n"/>
      <c r="E168" s="9" t="n"/>
      <c r="F168" s="10" t="n"/>
      <c r="G168" s="26">
        <f>IF(OR($E168="",$C168=""),"",$E168+$C168)</f>
        <v/>
      </c>
      <c r="H168" s="27">
        <f>IF(OR($F168="",$D168=""),"",EDATE($F168,$D168))</f>
        <v/>
      </c>
      <c r="I168" s="26">
        <f>IFERROR(IF(VLOOKUP($A168,'Veículos'!$A$2:$C$101,3,FALSE)=0,"",VLOOKUP($A168,'Veículos'!$A$2:$C$101,3,FALSE)),"")</f>
        <v/>
      </c>
      <c r="J168" s="26">
        <f>IF(OR($G168="",$I168=""),"",$G168-$I168)</f>
        <v/>
      </c>
      <c r="K168" s="26">
        <f>IF($H168="","",$H168-TODAY())</f>
        <v/>
      </c>
      <c r="L168" s="28">
        <f>IF(OR($A168="",$B168=""),"",IF(AND($J168="",$K168=""),"",IF(OR(AND($J168&lt;&gt;"",$J168&lt;=0),AND($K168&lt;&gt;"",$K168&lt;=0)),"VENCIDO",IF(OR(AND($J168&lt;&gt;"",$J168&lt;=500),AND($K168&lt;&gt;"",$K168&lt;=30)),"PRÓXIMO","EM DIA"))))</f>
        <v/>
      </c>
    </row>
    <row r="169">
      <c r="A169" s="8" t="n"/>
      <c r="B169" s="8" t="n"/>
      <c r="C169" s="9" t="n"/>
      <c r="D169" s="9" t="n"/>
      <c r="E169" s="9" t="n"/>
      <c r="F169" s="10" t="n"/>
      <c r="G169" s="26">
        <f>IF(OR($E169="",$C169=""),"",$E169+$C169)</f>
        <v/>
      </c>
      <c r="H169" s="27">
        <f>IF(OR($F169="",$D169=""),"",EDATE($F169,$D169))</f>
        <v/>
      </c>
      <c r="I169" s="26">
        <f>IFERROR(IF(VLOOKUP($A169,'Veículos'!$A$2:$C$101,3,FALSE)=0,"",VLOOKUP($A169,'Veículos'!$A$2:$C$101,3,FALSE)),"")</f>
        <v/>
      </c>
      <c r="J169" s="26">
        <f>IF(OR($G169="",$I169=""),"",$G169-$I169)</f>
        <v/>
      </c>
      <c r="K169" s="26">
        <f>IF($H169="","",$H169-TODAY())</f>
        <v/>
      </c>
      <c r="L169" s="28">
        <f>IF(OR($A169="",$B169=""),"",IF(AND($J169="",$K169=""),"",IF(OR(AND($J169&lt;&gt;"",$J169&lt;=0),AND($K169&lt;&gt;"",$K169&lt;=0)),"VENCIDO",IF(OR(AND($J169&lt;&gt;"",$J169&lt;=500),AND($K169&lt;&gt;"",$K169&lt;=30)),"PRÓXIMO","EM DIA"))))</f>
        <v/>
      </c>
    </row>
    <row r="170">
      <c r="A170" s="8" t="n"/>
      <c r="B170" s="8" t="n"/>
      <c r="C170" s="9" t="n"/>
      <c r="D170" s="9" t="n"/>
      <c r="E170" s="9" t="n"/>
      <c r="F170" s="10" t="n"/>
      <c r="G170" s="26">
        <f>IF(OR($E170="",$C170=""),"",$E170+$C170)</f>
        <v/>
      </c>
      <c r="H170" s="27">
        <f>IF(OR($F170="",$D170=""),"",EDATE($F170,$D170))</f>
        <v/>
      </c>
      <c r="I170" s="26">
        <f>IFERROR(IF(VLOOKUP($A170,'Veículos'!$A$2:$C$101,3,FALSE)=0,"",VLOOKUP($A170,'Veículos'!$A$2:$C$101,3,FALSE)),"")</f>
        <v/>
      </c>
      <c r="J170" s="26">
        <f>IF(OR($G170="",$I170=""),"",$G170-$I170)</f>
        <v/>
      </c>
      <c r="K170" s="26">
        <f>IF($H170="","",$H170-TODAY())</f>
        <v/>
      </c>
      <c r="L170" s="28">
        <f>IF(OR($A170="",$B170=""),"",IF(AND($J170="",$K170=""),"",IF(OR(AND($J170&lt;&gt;"",$J170&lt;=0),AND($K170&lt;&gt;"",$K170&lt;=0)),"VENCIDO",IF(OR(AND($J170&lt;&gt;"",$J170&lt;=500),AND($K170&lt;&gt;"",$K170&lt;=30)),"PRÓXIMO","EM DIA"))))</f>
        <v/>
      </c>
    </row>
    <row r="171">
      <c r="A171" s="8" t="n"/>
      <c r="B171" s="8" t="n"/>
      <c r="C171" s="9" t="n"/>
      <c r="D171" s="9" t="n"/>
      <c r="E171" s="9" t="n"/>
      <c r="F171" s="10" t="n"/>
      <c r="G171" s="26">
        <f>IF(OR($E171="",$C171=""),"",$E171+$C171)</f>
        <v/>
      </c>
      <c r="H171" s="27">
        <f>IF(OR($F171="",$D171=""),"",EDATE($F171,$D171))</f>
        <v/>
      </c>
      <c r="I171" s="26">
        <f>IFERROR(IF(VLOOKUP($A171,'Veículos'!$A$2:$C$101,3,FALSE)=0,"",VLOOKUP($A171,'Veículos'!$A$2:$C$101,3,FALSE)),"")</f>
        <v/>
      </c>
      <c r="J171" s="26">
        <f>IF(OR($G171="",$I171=""),"",$G171-$I171)</f>
        <v/>
      </c>
      <c r="K171" s="26">
        <f>IF($H171="","",$H171-TODAY())</f>
        <v/>
      </c>
      <c r="L171" s="28">
        <f>IF(OR($A171="",$B171=""),"",IF(AND($J171="",$K171=""),"",IF(OR(AND($J171&lt;&gt;"",$J171&lt;=0),AND($K171&lt;&gt;"",$K171&lt;=0)),"VENCIDO",IF(OR(AND($J171&lt;&gt;"",$J171&lt;=500),AND($K171&lt;&gt;"",$K171&lt;=30)),"PRÓXIMO","EM DIA"))))</f>
        <v/>
      </c>
    </row>
    <row r="172">
      <c r="A172" s="8" t="n"/>
      <c r="B172" s="8" t="n"/>
      <c r="C172" s="9" t="n"/>
      <c r="D172" s="9" t="n"/>
      <c r="E172" s="9" t="n"/>
      <c r="F172" s="10" t="n"/>
      <c r="G172" s="26">
        <f>IF(OR($E172="",$C172=""),"",$E172+$C172)</f>
        <v/>
      </c>
      <c r="H172" s="27">
        <f>IF(OR($F172="",$D172=""),"",EDATE($F172,$D172))</f>
        <v/>
      </c>
      <c r="I172" s="26">
        <f>IFERROR(IF(VLOOKUP($A172,'Veículos'!$A$2:$C$101,3,FALSE)=0,"",VLOOKUP($A172,'Veículos'!$A$2:$C$101,3,FALSE)),"")</f>
        <v/>
      </c>
      <c r="J172" s="26">
        <f>IF(OR($G172="",$I172=""),"",$G172-$I172)</f>
        <v/>
      </c>
      <c r="K172" s="26">
        <f>IF($H172="","",$H172-TODAY())</f>
        <v/>
      </c>
      <c r="L172" s="28">
        <f>IF(OR($A172="",$B172=""),"",IF(AND($J172="",$K172=""),"",IF(OR(AND($J172&lt;&gt;"",$J172&lt;=0),AND($K172&lt;&gt;"",$K172&lt;=0)),"VENCIDO",IF(OR(AND($J172&lt;&gt;"",$J172&lt;=500),AND($K172&lt;&gt;"",$K172&lt;=30)),"PRÓXIMO","EM DIA"))))</f>
        <v/>
      </c>
    </row>
    <row r="173">
      <c r="A173" s="8" t="n"/>
      <c r="B173" s="8" t="n"/>
      <c r="C173" s="9" t="n"/>
      <c r="D173" s="9" t="n"/>
      <c r="E173" s="9" t="n"/>
      <c r="F173" s="10" t="n"/>
      <c r="G173" s="26">
        <f>IF(OR($E173="",$C173=""),"",$E173+$C173)</f>
        <v/>
      </c>
      <c r="H173" s="27">
        <f>IF(OR($F173="",$D173=""),"",EDATE($F173,$D173))</f>
        <v/>
      </c>
      <c r="I173" s="26">
        <f>IFERROR(IF(VLOOKUP($A173,'Veículos'!$A$2:$C$101,3,FALSE)=0,"",VLOOKUP($A173,'Veículos'!$A$2:$C$101,3,FALSE)),"")</f>
        <v/>
      </c>
      <c r="J173" s="26">
        <f>IF(OR($G173="",$I173=""),"",$G173-$I173)</f>
        <v/>
      </c>
      <c r="K173" s="26">
        <f>IF($H173="","",$H173-TODAY())</f>
        <v/>
      </c>
      <c r="L173" s="28">
        <f>IF(OR($A173="",$B173=""),"",IF(AND($J173="",$K173=""),"",IF(OR(AND($J173&lt;&gt;"",$J173&lt;=0),AND($K173&lt;&gt;"",$K173&lt;=0)),"VENCIDO",IF(OR(AND($J173&lt;&gt;"",$J173&lt;=500),AND($K173&lt;&gt;"",$K173&lt;=30)),"PRÓXIMO","EM DIA"))))</f>
        <v/>
      </c>
    </row>
    <row r="174">
      <c r="A174" s="8" t="n"/>
      <c r="B174" s="8" t="n"/>
      <c r="C174" s="9" t="n"/>
      <c r="D174" s="9" t="n"/>
      <c r="E174" s="9" t="n"/>
      <c r="F174" s="10" t="n"/>
      <c r="G174" s="26">
        <f>IF(OR($E174="",$C174=""),"",$E174+$C174)</f>
        <v/>
      </c>
      <c r="H174" s="27">
        <f>IF(OR($F174="",$D174=""),"",EDATE($F174,$D174))</f>
        <v/>
      </c>
      <c r="I174" s="26">
        <f>IFERROR(IF(VLOOKUP($A174,'Veículos'!$A$2:$C$101,3,FALSE)=0,"",VLOOKUP($A174,'Veículos'!$A$2:$C$101,3,FALSE)),"")</f>
        <v/>
      </c>
      <c r="J174" s="26">
        <f>IF(OR($G174="",$I174=""),"",$G174-$I174)</f>
        <v/>
      </c>
      <c r="K174" s="26">
        <f>IF($H174="","",$H174-TODAY())</f>
        <v/>
      </c>
      <c r="L174" s="28">
        <f>IF(OR($A174="",$B174=""),"",IF(AND($J174="",$K174=""),"",IF(OR(AND($J174&lt;&gt;"",$J174&lt;=0),AND($K174&lt;&gt;"",$K174&lt;=0)),"VENCIDO",IF(OR(AND($J174&lt;&gt;"",$J174&lt;=500),AND($K174&lt;&gt;"",$K174&lt;=30)),"PRÓXIMO","EM DIA"))))</f>
        <v/>
      </c>
    </row>
    <row r="175">
      <c r="A175" s="8" t="n"/>
      <c r="B175" s="8" t="n"/>
      <c r="C175" s="9" t="n"/>
      <c r="D175" s="9" t="n"/>
      <c r="E175" s="9" t="n"/>
      <c r="F175" s="10" t="n"/>
      <c r="G175" s="26">
        <f>IF(OR($E175="",$C175=""),"",$E175+$C175)</f>
        <v/>
      </c>
      <c r="H175" s="27">
        <f>IF(OR($F175="",$D175=""),"",EDATE($F175,$D175))</f>
        <v/>
      </c>
      <c r="I175" s="26">
        <f>IFERROR(IF(VLOOKUP($A175,'Veículos'!$A$2:$C$101,3,FALSE)=0,"",VLOOKUP($A175,'Veículos'!$A$2:$C$101,3,FALSE)),"")</f>
        <v/>
      </c>
      <c r="J175" s="26">
        <f>IF(OR($G175="",$I175=""),"",$G175-$I175)</f>
        <v/>
      </c>
      <c r="K175" s="26">
        <f>IF($H175="","",$H175-TODAY())</f>
        <v/>
      </c>
      <c r="L175" s="28">
        <f>IF(OR($A175="",$B175=""),"",IF(AND($J175="",$K175=""),"",IF(OR(AND($J175&lt;&gt;"",$J175&lt;=0),AND($K175&lt;&gt;"",$K175&lt;=0)),"VENCIDO",IF(OR(AND($J175&lt;&gt;"",$J175&lt;=500),AND($K175&lt;&gt;"",$K175&lt;=30)),"PRÓXIMO","EM DIA"))))</f>
        <v/>
      </c>
    </row>
    <row r="176">
      <c r="A176" s="8" t="n"/>
      <c r="B176" s="8" t="n"/>
      <c r="C176" s="9" t="n"/>
      <c r="D176" s="9" t="n"/>
      <c r="E176" s="9" t="n"/>
      <c r="F176" s="10" t="n"/>
      <c r="G176" s="26">
        <f>IF(OR($E176="",$C176=""),"",$E176+$C176)</f>
        <v/>
      </c>
      <c r="H176" s="27">
        <f>IF(OR($F176="",$D176=""),"",EDATE($F176,$D176))</f>
        <v/>
      </c>
      <c r="I176" s="26">
        <f>IFERROR(IF(VLOOKUP($A176,'Veículos'!$A$2:$C$101,3,FALSE)=0,"",VLOOKUP($A176,'Veículos'!$A$2:$C$101,3,FALSE)),"")</f>
        <v/>
      </c>
      <c r="J176" s="26">
        <f>IF(OR($G176="",$I176=""),"",$G176-$I176)</f>
        <v/>
      </c>
      <c r="K176" s="26">
        <f>IF($H176="","",$H176-TODAY())</f>
        <v/>
      </c>
      <c r="L176" s="28">
        <f>IF(OR($A176="",$B176=""),"",IF(AND($J176="",$K176=""),"",IF(OR(AND($J176&lt;&gt;"",$J176&lt;=0),AND($K176&lt;&gt;"",$K176&lt;=0)),"VENCIDO",IF(OR(AND($J176&lt;&gt;"",$J176&lt;=500),AND($K176&lt;&gt;"",$K176&lt;=30)),"PRÓXIMO","EM DIA"))))</f>
        <v/>
      </c>
    </row>
    <row r="177">
      <c r="A177" s="8" t="n"/>
      <c r="B177" s="8" t="n"/>
      <c r="C177" s="9" t="n"/>
      <c r="D177" s="9" t="n"/>
      <c r="E177" s="9" t="n"/>
      <c r="F177" s="10" t="n"/>
      <c r="G177" s="26">
        <f>IF(OR($E177="",$C177=""),"",$E177+$C177)</f>
        <v/>
      </c>
      <c r="H177" s="27">
        <f>IF(OR($F177="",$D177=""),"",EDATE($F177,$D177))</f>
        <v/>
      </c>
      <c r="I177" s="26">
        <f>IFERROR(IF(VLOOKUP($A177,'Veículos'!$A$2:$C$101,3,FALSE)=0,"",VLOOKUP($A177,'Veículos'!$A$2:$C$101,3,FALSE)),"")</f>
        <v/>
      </c>
      <c r="J177" s="26">
        <f>IF(OR($G177="",$I177=""),"",$G177-$I177)</f>
        <v/>
      </c>
      <c r="K177" s="26">
        <f>IF($H177="","",$H177-TODAY())</f>
        <v/>
      </c>
      <c r="L177" s="28">
        <f>IF(OR($A177="",$B177=""),"",IF(AND($J177="",$K177=""),"",IF(OR(AND($J177&lt;&gt;"",$J177&lt;=0),AND($K177&lt;&gt;"",$K177&lt;=0)),"VENCIDO",IF(OR(AND($J177&lt;&gt;"",$J177&lt;=500),AND($K177&lt;&gt;"",$K177&lt;=30)),"PRÓXIMO","EM DIA"))))</f>
        <v/>
      </c>
    </row>
    <row r="178">
      <c r="A178" s="8" t="n"/>
      <c r="B178" s="8" t="n"/>
      <c r="C178" s="9" t="n"/>
      <c r="D178" s="9" t="n"/>
      <c r="E178" s="9" t="n"/>
      <c r="F178" s="10" t="n"/>
      <c r="G178" s="26">
        <f>IF(OR($E178="",$C178=""),"",$E178+$C178)</f>
        <v/>
      </c>
      <c r="H178" s="27">
        <f>IF(OR($F178="",$D178=""),"",EDATE($F178,$D178))</f>
        <v/>
      </c>
      <c r="I178" s="26">
        <f>IFERROR(IF(VLOOKUP($A178,'Veículos'!$A$2:$C$101,3,FALSE)=0,"",VLOOKUP($A178,'Veículos'!$A$2:$C$101,3,FALSE)),"")</f>
        <v/>
      </c>
      <c r="J178" s="26">
        <f>IF(OR($G178="",$I178=""),"",$G178-$I178)</f>
        <v/>
      </c>
      <c r="K178" s="26">
        <f>IF($H178="","",$H178-TODAY())</f>
        <v/>
      </c>
      <c r="L178" s="28">
        <f>IF(OR($A178="",$B178=""),"",IF(AND($J178="",$K178=""),"",IF(OR(AND($J178&lt;&gt;"",$J178&lt;=0),AND($K178&lt;&gt;"",$K178&lt;=0)),"VENCIDO",IF(OR(AND($J178&lt;&gt;"",$J178&lt;=500),AND($K178&lt;&gt;"",$K178&lt;=30)),"PRÓXIMO","EM DIA"))))</f>
        <v/>
      </c>
    </row>
    <row r="179">
      <c r="A179" s="8" t="n"/>
      <c r="B179" s="8" t="n"/>
      <c r="C179" s="9" t="n"/>
      <c r="D179" s="9" t="n"/>
      <c r="E179" s="9" t="n"/>
      <c r="F179" s="10" t="n"/>
      <c r="G179" s="26">
        <f>IF(OR($E179="",$C179=""),"",$E179+$C179)</f>
        <v/>
      </c>
      <c r="H179" s="27">
        <f>IF(OR($F179="",$D179=""),"",EDATE($F179,$D179))</f>
        <v/>
      </c>
      <c r="I179" s="26">
        <f>IFERROR(IF(VLOOKUP($A179,'Veículos'!$A$2:$C$101,3,FALSE)=0,"",VLOOKUP($A179,'Veículos'!$A$2:$C$101,3,FALSE)),"")</f>
        <v/>
      </c>
      <c r="J179" s="26">
        <f>IF(OR($G179="",$I179=""),"",$G179-$I179)</f>
        <v/>
      </c>
      <c r="K179" s="26">
        <f>IF($H179="","",$H179-TODAY())</f>
        <v/>
      </c>
      <c r="L179" s="28">
        <f>IF(OR($A179="",$B179=""),"",IF(AND($J179="",$K179=""),"",IF(OR(AND($J179&lt;&gt;"",$J179&lt;=0),AND($K179&lt;&gt;"",$K179&lt;=0)),"VENCIDO",IF(OR(AND($J179&lt;&gt;"",$J179&lt;=500),AND($K179&lt;&gt;"",$K179&lt;=30)),"PRÓXIMO","EM DIA"))))</f>
        <v/>
      </c>
    </row>
    <row r="180">
      <c r="A180" s="8" t="n"/>
      <c r="B180" s="8" t="n"/>
      <c r="C180" s="9" t="n"/>
      <c r="D180" s="9" t="n"/>
      <c r="E180" s="9" t="n"/>
      <c r="F180" s="10" t="n"/>
      <c r="G180" s="26">
        <f>IF(OR($E180="",$C180=""),"",$E180+$C180)</f>
        <v/>
      </c>
      <c r="H180" s="27">
        <f>IF(OR($F180="",$D180=""),"",EDATE($F180,$D180))</f>
        <v/>
      </c>
      <c r="I180" s="26">
        <f>IFERROR(IF(VLOOKUP($A180,'Veículos'!$A$2:$C$101,3,FALSE)=0,"",VLOOKUP($A180,'Veículos'!$A$2:$C$101,3,FALSE)),"")</f>
        <v/>
      </c>
      <c r="J180" s="26">
        <f>IF(OR($G180="",$I180=""),"",$G180-$I180)</f>
        <v/>
      </c>
      <c r="K180" s="26">
        <f>IF($H180="","",$H180-TODAY())</f>
        <v/>
      </c>
      <c r="L180" s="28">
        <f>IF(OR($A180="",$B180=""),"",IF(AND($J180="",$K180=""),"",IF(OR(AND($J180&lt;&gt;"",$J180&lt;=0),AND($K180&lt;&gt;"",$K180&lt;=0)),"VENCIDO",IF(OR(AND($J180&lt;&gt;"",$J180&lt;=500),AND($K180&lt;&gt;"",$K180&lt;=30)),"PRÓXIMO","EM DIA"))))</f>
        <v/>
      </c>
    </row>
    <row r="181">
      <c r="A181" s="8" t="n"/>
      <c r="B181" s="8" t="n"/>
      <c r="C181" s="9" t="n"/>
      <c r="D181" s="9" t="n"/>
      <c r="E181" s="9" t="n"/>
      <c r="F181" s="10" t="n"/>
      <c r="G181" s="26">
        <f>IF(OR($E181="",$C181=""),"",$E181+$C181)</f>
        <v/>
      </c>
      <c r="H181" s="27">
        <f>IF(OR($F181="",$D181=""),"",EDATE($F181,$D181))</f>
        <v/>
      </c>
      <c r="I181" s="26">
        <f>IFERROR(IF(VLOOKUP($A181,'Veículos'!$A$2:$C$101,3,FALSE)=0,"",VLOOKUP($A181,'Veículos'!$A$2:$C$101,3,FALSE)),"")</f>
        <v/>
      </c>
      <c r="J181" s="26">
        <f>IF(OR($G181="",$I181=""),"",$G181-$I181)</f>
        <v/>
      </c>
      <c r="K181" s="26">
        <f>IF($H181="","",$H181-TODAY())</f>
        <v/>
      </c>
      <c r="L181" s="28">
        <f>IF(OR($A181="",$B181=""),"",IF(AND($J181="",$K181=""),"",IF(OR(AND($J181&lt;&gt;"",$J181&lt;=0),AND($K181&lt;&gt;"",$K181&lt;=0)),"VENCIDO",IF(OR(AND($J181&lt;&gt;"",$J181&lt;=500),AND($K181&lt;&gt;"",$K181&lt;=30)),"PRÓXIMO","EM DIA"))))</f>
        <v/>
      </c>
    </row>
    <row r="182">
      <c r="A182" s="8" t="n"/>
      <c r="B182" s="8" t="n"/>
      <c r="C182" s="9" t="n"/>
      <c r="D182" s="9" t="n"/>
      <c r="E182" s="9" t="n"/>
      <c r="F182" s="10" t="n"/>
      <c r="G182" s="26">
        <f>IF(OR($E182="",$C182=""),"",$E182+$C182)</f>
        <v/>
      </c>
      <c r="H182" s="27">
        <f>IF(OR($F182="",$D182=""),"",EDATE($F182,$D182))</f>
        <v/>
      </c>
      <c r="I182" s="26">
        <f>IFERROR(IF(VLOOKUP($A182,'Veículos'!$A$2:$C$101,3,FALSE)=0,"",VLOOKUP($A182,'Veículos'!$A$2:$C$101,3,FALSE)),"")</f>
        <v/>
      </c>
      <c r="J182" s="26">
        <f>IF(OR($G182="",$I182=""),"",$G182-$I182)</f>
        <v/>
      </c>
      <c r="K182" s="26">
        <f>IF($H182="","",$H182-TODAY())</f>
        <v/>
      </c>
      <c r="L182" s="28">
        <f>IF(OR($A182="",$B182=""),"",IF(AND($J182="",$K182=""),"",IF(OR(AND($J182&lt;&gt;"",$J182&lt;=0),AND($K182&lt;&gt;"",$K182&lt;=0)),"VENCIDO",IF(OR(AND($J182&lt;&gt;"",$J182&lt;=500),AND($K182&lt;&gt;"",$K182&lt;=30)),"PRÓXIMO","EM DIA"))))</f>
        <v/>
      </c>
    </row>
    <row r="183">
      <c r="A183" s="8" t="n"/>
      <c r="B183" s="8" t="n"/>
      <c r="C183" s="9" t="n"/>
      <c r="D183" s="9" t="n"/>
      <c r="E183" s="9" t="n"/>
      <c r="F183" s="10" t="n"/>
      <c r="G183" s="26">
        <f>IF(OR($E183="",$C183=""),"",$E183+$C183)</f>
        <v/>
      </c>
      <c r="H183" s="27">
        <f>IF(OR($F183="",$D183=""),"",EDATE($F183,$D183))</f>
        <v/>
      </c>
      <c r="I183" s="26">
        <f>IFERROR(IF(VLOOKUP($A183,'Veículos'!$A$2:$C$101,3,FALSE)=0,"",VLOOKUP($A183,'Veículos'!$A$2:$C$101,3,FALSE)),"")</f>
        <v/>
      </c>
      <c r="J183" s="26">
        <f>IF(OR($G183="",$I183=""),"",$G183-$I183)</f>
        <v/>
      </c>
      <c r="K183" s="26">
        <f>IF($H183="","",$H183-TODAY())</f>
        <v/>
      </c>
      <c r="L183" s="28">
        <f>IF(OR($A183="",$B183=""),"",IF(AND($J183="",$K183=""),"",IF(OR(AND($J183&lt;&gt;"",$J183&lt;=0),AND($K183&lt;&gt;"",$K183&lt;=0)),"VENCIDO",IF(OR(AND($J183&lt;&gt;"",$J183&lt;=500),AND($K183&lt;&gt;"",$K183&lt;=30)),"PRÓXIMO","EM DIA"))))</f>
        <v/>
      </c>
    </row>
    <row r="184">
      <c r="A184" s="8" t="n"/>
      <c r="B184" s="8" t="n"/>
      <c r="C184" s="9" t="n"/>
      <c r="D184" s="9" t="n"/>
      <c r="E184" s="9" t="n"/>
      <c r="F184" s="10" t="n"/>
      <c r="G184" s="26">
        <f>IF(OR($E184="",$C184=""),"",$E184+$C184)</f>
        <v/>
      </c>
      <c r="H184" s="27">
        <f>IF(OR($F184="",$D184=""),"",EDATE($F184,$D184))</f>
        <v/>
      </c>
      <c r="I184" s="26">
        <f>IFERROR(IF(VLOOKUP($A184,'Veículos'!$A$2:$C$101,3,FALSE)=0,"",VLOOKUP($A184,'Veículos'!$A$2:$C$101,3,FALSE)),"")</f>
        <v/>
      </c>
      <c r="J184" s="26">
        <f>IF(OR($G184="",$I184=""),"",$G184-$I184)</f>
        <v/>
      </c>
      <c r="K184" s="26">
        <f>IF($H184="","",$H184-TODAY())</f>
        <v/>
      </c>
      <c r="L184" s="28">
        <f>IF(OR($A184="",$B184=""),"",IF(AND($J184="",$K184=""),"",IF(OR(AND($J184&lt;&gt;"",$J184&lt;=0),AND($K184&lt;&gt;"",$K184&lt;=0)),"VENCIDO",IF(OR(AND($J184&lt;&gt;"",$J184&lt;=500),AND($K184&lt;&gt;"",$K184&lt;=30)),"PRÓXIMO","EM DIA"))))</f>
        <v/>
      </c>
    </row>
    <row r="185">
      <c r="A185" s="8" t="n"/>
      <c r="B185" s="8" t="n"/>
      <c r="C185" s="9" t="n"/>
      <c r="D185" s="9" t="n"/>
      <c r="E185" s="9" t="n"/>
      <c r="F185" s="10" t="n"/>
      <c r="G185" s="26">
        <f>IF(OR($E185="",$C185=""),"",$E185+$C185)</f>
        <v/>
      </c>
      <c r="H185" s="27">
        <f>IF(OR($F185="",$D185=""),"",EDATE($F185,$D185))</f>
        <v/>
      </c>
      <c r="I185" s="26">
        <f>IFERROR(IF(VLOOKUP($A185,'Veículos'!$A$2:$C$101,3,FALSE)=0,"",VLOOKUP($A185,'Veículos'!$A$2:$C$101,3,FALSE)),"")</f>
        <v/>
      </c>
      <c r="J185" s="26">
        <f>IF(OR($G185="",$I185=""),"",$G185-$I185)</f>
        <v/>
      </c>
      <c r="K185" s="26">
        <f>IF($H185="","",$H185-TODAY())</f>
        <v/>
      </c>
      <c r="L185" s="28">
        <f>IF(OR($A185="",$B185=""),"",IF(AND($J185="",$K185=""),"",IF(OR(AND($J185&lt;&gt;"",$J185&lt;=0),AND($K185&lt;&gt;"",$K185&lt;=0)),"VENCIDO",IF(OR(AND($J185&lt;&gt;"",$J185&lt;=500),AND($K185&lt;&gt;"",$K185&lt;=30)),"PRÓXIMO","EM DIA"))))</f>
        <v/>
      </c>
    </row>
    <row r="186">
      <c r="A186" s="8" t="n"/>
      <c r="B186" s="8" t="n"/>
      <c r="C186" s="9" t="n"/>
      <c r="D186" s="9" t="n"/>
      <c r="E186" s="9" t="n"/>
      <c r="F186" s="10" t="n"/>
      <c r="G186" s="26">
        <f>IF(OR($E186="",$C186=""),"",$E186+$C186)</f>
        <v/>
      </c>
      <c r="H186" s="27">
        <f>IF(OR($F186="",$D186=""),"",EDATE($F186,$D186))</f>
        <v/>
      </c>
      <c r="I186" s="26">
        <f>IFERROR(IF(VLOOKUP($A186,'Veículos'!$A$2:$C$101,3,FALSE)=0,"",VLOOKUP($A186,'Veículos'!$A$2:$C$101,3,FALSE)),"")</f>
        <v/>
      </c>
      <c r="J186" s="26">
        <f>IF(OR($G186="",$I186=""),"",$G186-$I186)</f>
        <v/>
      </c>
      <c r="K186" s="26">
        <f>IF($H186="","",$H186-TODAY())</f>
        <v/>
      </c>
      <c r="L186" s="28">
        <f>IF(OR($A186="",$B186=""),"",IF(AND($J186="",$K186=""),"",IF(OR(AND($J186&lt;&gt;"",$J186&lt;=0),AND($K186&lt;&gt;"",$K186&lt;=0)),"VENCIDO",IF(OR(AND($J186&lt;&gt;"",$J186&lt;=500),AND($K186&lt;&gt;"",$K186&lt;=30)),"PRÓXIMO","EM DIA"))))</f>
        <v/>
      </c>
    </row>
    <row r="187">
      <c r="A187" s="8" t="n"/>
      <c r="B187" s="8" t="n"/>
      <c r="C187" s="9" t="n"/>
      <c r="D187" s="9" t="n"/>
      <c r="E187" s="9" t="n"/>
      <c r="F187" s="10" t="n"/>
      <c r="G187" s="26">
        <f>IF(OR($E187="",$C187=""),"",$E187+$C187)</f>
        <v/>
      </c>
      <c r="H187" s="27">
        <f>IF(OR($F187="",$D187=""),"",EDATE($F187,$D187))</f>
        <v/>
      </c>
      <c r="I187" s="26">
        <f>IFERROR(IF(VLOOKUP($A187,'Veículos'!$A$2:$C$101,3,FALSE)=0,"",VLOOKUP($A187,'Veículos'!$A$2:$C$101,3,FALSE)),"")</f>
        <v/>
      </c>
      <c r="J187" s="26">
        <f>IF(OR($G187="",$I187=""),"",$G187-$I187)</f>
        <v/>
      </c>
      <c r="K187" s="26">
        <f>IF($H187="","",$H187-TODAY())</f>
        <v/>
      </c>
      <c r="L187" s="28">
        <f>IF(OR($A187="",$B187=""),"",IF(AND($J187="",$K187=""),"",IF(OR(AND($J187&lt;&gt;"",$J187&lt;=0),AND($K187&lt;&gt;"",$K187&lt;=0)),"VENCIDO",IF(OR(AND($J187&lt;&gt;"",$J187&lt;=500),AND($K187&lt;&gt;"",$K187&lt;=30)),"PRÓXIMO","EM DIA"))))</f>
        <v/>
      </c>
    </row>
    <row r="188">
      <c r="A188" s="8" t="n"/>
      <c r="B188" s="8" t="n"/>
      <c r="C188" s="9" t="n"/>
      <c r="D188" s="9" t="n"/>
      <c r="E188" s="9" t="n"/>
      <c r="F188" s="10" t="n"/>
      <c r="G188" s="26">
        <f>IF(OR($E188="",$C188=""),"",$E188+$C188)</f>
        <v/>
      </c>
      <c r="H188" s="27">
        <f>IF(OR($F188="",$D188=""),"",EDATE($F188,$D188))</f>
        <v/>
      </c>
      <c r="I188" s="26">
        <f>IFERROR(IF(VLOOKUP($A188,'Veículos'!$A$2:$C$101,3,FALSE)=0,"",VLOOKUP($A188,'Veículos'!$A$2:$C$101,3,FALSE)),"")</f>
        <v/>
      </c>
      <c r="J188" s="26">
        <f>IF(OR($G188="",$I188=""),"",$G188-$I188)</f>
        <v/>
      </c>
      <c r="K188" s="26">
        <f>IF($H188="","",$H188-TODAY())</f>
        <v/>
      </c>
      <c r="L188" s="28">
        <f>IF(OR($A188="",$B188=""),"",IF(AND($J188="",$K188=""),"",IF(OR(AND($J188&lt;&gt;"",$J188&lt;=0),AND($K188&lt;&gt;"",$K188&lt;=0)),"VENCIDO",IF(OR(AND($J188&lt;&gt;"",$J188&lt;=500),AND($K188&lt;&gt;"",$K188&lt;=30)),"PRÓXIMO","EM DIA"))))</f>
        <v/>
      </c>
    </row>
    <row r="189">
      <c r="A189" s="8" t="n"/>
      <c r="B189" s="8" t="n"/>
      <c r="C189" s="9" t="n"/>
      <c r="D189" s="9" t="n"/>
      <c r="E189" s="9" t="n"/>
      <c r="F189" s="10" t="n"/>
      <c r="G189" s="26">
        <f>IF(OR($E189="",$C189=""),"",$E189+$C189)</f>
        <v/>
      </c>
      <c r="H189" s="27">
        <f>IF(OR($F189="",$D189=""),"",EDATE($F189,$D189))</f>
        <v/>
      </c>
      <c r="I189" s="26">
        <f>IFERROR(IF(VLOOKUP($A189,'Veículos'!$A$2:$C$101,3,FALSE)=0,"",VLOOKUP($A189,'Veículos'!$A$2:$C$101,3,FALSE)),"")</f>
        <v/>
      </c>
      <c r="J189" s="26">
        <f>IF(OR($G189="",$I189=""),"",$G189-$I189)</f>
        <v/>
      </c>
      <c r="K189" s="26">
        <f>IF($H189="","",$H189-TODAY())</f>
        <v/>
      </c>
      <c r="L189" s="28">
        <f>IF(OR($A189="",$B189=""),"",IF(AND($J189="",$K189=""),"",IF(OR(AND($J189&lt;&gt;"",$J189&lt;=0),AND($K189&lt;&gt;"",$K189&lt;=0)),"VENCIDO",IF(OR(AND($J189&lt;&gt;"",$J189&lt;=500),AND($K189&lt;&gt;"",$K189&lt;=30)),"PRÓXIMO","EM DIA"))))</f>
        <v/>
      </c>
    </row>
    <row r="190">
      <c r="A190" s="8" t="n"/>
      <c r="B190" s="8" t="n"/>
      <c r="C190" s="9" t="n"/>
      <c r="D190" s="9" t="n"/>
      <c r="E190" s="9" t="n"/>
      <c r="F190" s="10" t="n"/>
      <c r="G190" s="26">
        <f>IF(OR($E190="",$C190=""),"",$E190+$C190)</f>
        <v/>
      </c>
      <c r="H190" s="27">
        <f>IF(OR($F190="",$D190=""),"",EDATE($F190,$D190))</f>
        <v/>
      </c>
      <c r="I190" s="26">
        <f>IFERROR(IF(VLOOKUP($A190,'Veículos'!$A$2:$C$101,3,FALSE)=0,"",VLOOKUP($A190,'Veículos'!$A$2:$C$101,3,FALSE)),"")</f>
        <v/>
      </c>
      <c r="J190" s="26">
        <f>IF(OR($G190="",$I190=""),"",$G190-$I190)</f>
        <v/>
      </c>
      <c r="K190" s="26">
        <f>IF($H190="","",$H190-TODAY())</f>
        <v/>
      </c>
      <c r="L190" s="28">
        <f>IF(OR($A190="",$B190=""),"",IF(AND($J190="",$K190=""),"",IF(OR(AND($J190&lt;&gt;"",$J190&lt;=0),AND($K190&lt;&gt;"",$K190&lt;=0)),"VENCIDO",IF(OR(AND($J190&lt;&gt;"",$J190&lt;=500),AND($K190&lt;&gt;"",$K190&lt;=30)),"PRÓXIMO","EM DIA"))))</f>
        <v/>
      </c>
    </row>
    <row r="191">
      <c r="A191" s="8" t="n"/>
      <c r="B191" s="8" t="n"/>
      <c r="C191" s="9" t="n"/>
      <c r="D191" s="9" t="n"/>
      <c r="E191" s="9" t="n"/>
      <c r="F191" s="10" t="n"/>
      <c r="G191" s="26">
        <f>IF(OR($E191="",$C191=""),"",$E191+$C191)</f>
        <v/>
      </c>
      <c r="H191" s="27">
        <f>IF(OR($F191="",$D191=""),"",EDATE($F191,$D191))</f>
        <v/>
      </c>
      <c r="I191" s="26">
        <f>IFERROR(IF(VLOOKUP($A191,'Veículos'!$A$2:$C$101,3,FALSE)=0,"",VLOOKUP($A191,'Veículos'!$A$2:$C$101,3,FALSE)),"")</f>
        <v/>
      </c>
      <c r="J191" s="26">
        <f>IF(OR($G191="",$I191=""),"",$G191-$I191)</f>
        <v/>
      </c>
      <c r="K191" s="26">
        <f>IF($H191="","",$H191-TODAY())</f>
        <v/>
      </c>
      <c r="L191" s="28">
        <f>IF(OR($A191="",$B191=""),"",IF(AND($J191="",$K191=""),"",IF(OR(AND($J191&lt;&gt;"",$J191&lt;=0),AND($K191&lt;&gt;"",$K191&lt;=0)),"VENCIDO",IF(OR(AND($J191&lt;&gt;"",$J191&lt;=500),AND($K191&lt;&gt;"",$K191&lt;=30)),"PRÓXIMO","EM DIA"))))</f>
        <v/>
      </c>
    </row>
    <row r="192">
      <c r="A192" s="8" t="n"/>
      <c r="B192" s="8" t="n"/>
      <c r="C192" s="9" t="n"/>
      <c r="D192" s="9" t="n"/>
      <c r="E192" s="9" t="n"/>
      <c r="F192" s="10" t="n"/>
      <c r="G192" s="26">
        <f>IF(OR($E192="",$C192=""),"",$E192+$C192)</f>
        <v/>
      </c>
      <c r="H192" s="27">
        <f>IF(OR($F192="",$D192=""),"",EDATE($F192,$D192))</f>
        <v/>
      </c>
      <c r="I192" s="26">
        <f>IFERROR(IF(VLOOKUP($A192,'Veículos'!$A$2:$C$101,3,FALSE)=0,"",VLOOKUP($A192,'Veículos'!$A$2:$C$101,3,FALSE)),"")</f>
        <v/>
      </c>
      <c r="J192" s="26">
        <f>IF(OR($G192="",$I192=""),"",$G192-$I192)</f>
        <v/>
      </c>
      <c r="K192" s="26">
        <f>IF($H192="","",$H192-TODAY())</f>
        <v/>
      </c>
      <c r="L192" s="28">
        <f>IF(OR($A192="",$B192=""),"",IF(AND($J192="",$K192=""),"",IF(OR(AND($J192&lt;&gt;"",$J192&lt;=0),AND($K192&lt;&gt;"",$K192&lt;=0)),"VENCIDO",IF(OR(AND($J192&lt;&gt;"",$J192&lt;=500),AND($K192&lt;&gt;"",$K192&lt;=30)),"PRÓXIMO","EM DIA"))))</f>
        <v/>
      </c>
    </row>
    <row r="193">
      <c r="A193" s="8" t="n"/>
      <c r="B193" s="8" t="n"/>
      <c r="C193" s="9" t="n"/>
      <c r="D193" s="9" t="n"/>
      <c r="E193" s="9" t="n"/>
      <c r="F193" s="10" t="n"/>
      <c r="G193" s="26">
        <f>IF(OR($E193="",$C193=""),"",$E193+$C193)</f>
        <v/>
      </c>
      <c r="H193" s="27">
        <f>IF(OR($F193="",$D193=""),"",EDATE($F193,$D193))</f>
        <v/>
      </c>
      <c r="I193" s="26">
        <f>IFERROR(IF(VLOOKUP($A193,'Veículos'!$A$2:$C$101,3,FALSE)=0,"",VLOOKUP($A193,'Veículos'!$A$2:$C$101,3,FALSE)),"")</f>
        <v/>
      </c>
      <c r="J193" s="26">
        <f>IF(OR($G193="",$I193=""),"",$G193-$I193)</f>
        <v/>
      </c>
      <c r="K193" s="26">
        <f>IF($H193="","",$H193-TODAY())</f>
        <v/>
      </c>
      <c r="L193" s="28">
        <f>IF(OR($A193="",$B193=""),"",IF(AND($J193="",$K193=""),"",IF(OR(AND($J193&lt;&gt;"",$J193&lt;=0),AND($K193&lt;&gt;"",$K193&lt;=0)),"VENCIDO",IF(OR(AND($J193&lt;&gt;"",$J193&lt;=500),AND($K193&lt;&gt;"",$K193&lt;=30)),"PRÓXIMO","EM DIA"))))</f>
        <v/>
      </c>
    </row>
    <row r="194">
      <c r="A194" s="8" t="n"/>
      <c r="B194" s="8" t="n"/>
      <c r="C194" s="9" t="n"/>
      <c r="D194" s="9" t="n"/>
      <c r="E194" s="9" t="n"/>
      <c r="F194" s="10" t="n"/>
      <c r="G194" s="26">
        <f>IF(OR($E194="",$C194=""),"",$E194+$C194)</f>
        <v/>
      </c>
      <c r="H194" s="27">
        <f>IF(OR($F194="",$D194=""),"",EDATE($F194,$D194))</f>
        <v/>
      </c>
      <c r="I194" s="26">
        <f>IFERROR(IF(VLOOKUP($A194,'Veículos'!$A$2:$C$101,3,FALSE)=0,"",VLOOKUP($A194,'Veículos'!$A$2:$C$101,3,FALSE)),"")</f>
        <v/>
      </c>
      <c r="J194" s="26">
        <f>IF(OR($G194="",$I194=""),"",$G194-$I194)</f>
        <v/>
      </c>
      <c r="K194" s="26">
        <f>IF($H194="","",$H194-TODAY())</f>
        <v/>
      </c>
      <c r="L194" s="28">
        <f>IF(OR($A194="",$B194=""),"",IF(AND($J194="",$K194=""),"",IF(OR(AND($J194&lt;&gt;"",$J194&lt;=0),AND($K194&lt;&gt;"",$K194&lt;=0)),"VENCIDO",IF(OR(AND($J194&lt;&gt;"",$J194&lt;=500),AND($K194&lt;&gt;"",$K194&lt;=30)),"PRÓXIMO","EM DIA"))))</f>
        <v/>
      </c>
    </row>
    <row r="195">
      <c r="A195" s="8" t="n"/>
      <c r="B195" s="8" t="n"/>
      <c r="C195" s="9" t="n"/>
      <c r="D195" s="9" t="n"/>
      <c r="E195" s="9" t="n"/>
      <c r="F195" s="10" t="n"/>
      <c r="G195" s="26">
        <f>IF(OR($E195="",$C195=""),"",$E195+$C195)</f>
        <v/>
      </c>
      <c r="H195" s="27">
        <f>IF(OR($F195="",$D195=""),"",EDATE($F195,$D195))</f>
        <v/>
      </c>
      <c r="I195" s="26">
        <f>IFERROR(IF(VLOOKUP($A195,'Veículos'!$A$2:$C$101,3,FALSE)=0,"",VLOOKUP($A195,'Veículos'!$A$2:$C$101,3,FALSE)),"")</f>
        <v/>
      </c>
      <c r="J195" s="26">
        <f>IF(OR($G195="",$I195=""),"",$G195-$I195)</f>
        <v/>
      </c>
      <c r="K195" s="26">
        <f>IF($H195="","",$H195-TODAY())</f>
        <v/>
      </c>
      <c r="L195" s="28">
        <f>IF(OR($A195="",$B195=""),"",IF(AND($J195="",$K195=""),"",IF(OR(AND($J195&lt;&gt;"",$J195&lt;=0),AND($K195&lt;&gt;"",$K195&lt;=0)),"VENCIDO",IF(OR(AND($J195&lt;&gt;"",$J195&lt;=500),AND($K195&lt;&gt;"",$K195&lt;=30)),"PRÓXIMO","EM DIA"))))</f>
        <v/>
      </c>
    </row>
    <row r="196">
      <c r="A196" s="8" t="n"/>
      <c r="B196" s="8" t="n"/>
      <c r="C196" s="9" t="n"/>
      <c r="D196" s="9" t="n"/>
      <c r="E196" s="9" t="n"/>
      <c r="F196" s="10" t="n"/>
      <c r="G196" s="26">
        <f>IF(OR($E196="",$C196=""),"",$E196+$C196)</f>
        <v/>
      </c>
      <c r="H196" s="27">
        <f>IF(OR($F196="",$D196=""),"",EDATE($F196,$D196))</f>
        <v/>
      </c>
      <c r="I196" s="26">
        <f>IFERROR(IF(VLOOKUP($A196,'Veículos'!$A$2:$C$101,3,FALSE)=0,"",VLOOKUP($A196,'Veículos'!$A$2:$C$101,3,FALSE)),"")</f>
        <v/>
      </c>
      <c r="J196" s="26">
        <f>IF(OR($G196="",$I196=""),"",$G196-$I196)</f>
        <v/>
      </c>
      <c r="K196" s="26">
        <f>IF($H196="","",$H196-TODAY())</f>
        <v/>
      </c>
      <c r="L196" s="28">
        <f>IF(OR($A196="",$B196=""),"",IF(AND($J196="",$K196=""),"",IF(OR(AND($J196&lt;&gt;"",$J196&lt;=0),AND($K196&lt;&gt;"",$K196&lt;=0)),"VENCIDO",IF(OR(AND($J196&lt;&gt;"",$J196&lt;=500),AND($K196&lt;&gt;"",$K196&lt;=30)),"PRÓXIMO","EM DIA"))))</f>
        <v/>
      </c>
    </row>
    <row r="197">
      <c r="A197" s="8" t="n"/>
      <c r="B197" s="8" t="n"/>
      <c r="C197" s="9" t="n"/>
      <c r="D197" s="9" t="n"/>
      <c r="E197" s="9" t="n"/>
      <c r="F197" s="10" t="n"/>
      <c r="G197" s="26">
        <f>IF(OR($E197="",$C197=""),"",$E197+$C197)</f>
        <v/>
      </c>
      <c r="H197" s="27">
        <f>IF(OR($F197="",$D197=""),"",EDATE($F197,$D197))</f>
        <v/>
      </c>
      <c r="I197" s="26">
        <f>IFERROR(IF(VLOOKUP($A197,'Veículos'!$A$2:$C$101,3,FALSE)=0,"",VLOOKUP($A197,'Veículos'!$A$2:$C$101,3,FALSE)),"")</f>
        <v/>
      </c>
      <c r="J197" s="26">
        <f>IF(OR($G197="",$I197=""),"",$G197-$I197)</f>
        <v/>
      </c>
      <c r="K197" s="26">
        <f>IF($H197="","",$H197-TODAY())</f>
        <v/>
      </c>
      <c r="L197" s="28">
        <f>IF(OR($A197="",$B197=""),"",IF(AND($J197="",$K197=""),"",IF(OR(AND($J197&lt;&gt;"",$J197&lt;=0),AND($K197&lt;&gt;"",$K197&lt;=0)),"VENCIDO",IF(OR(AND($J197&lt;&gt;"",$J197&lt;=500),AND($K197&lt;&gt;"",$K197&lt;=30)),"PRÓXIMO","EM DIA"))))</f>
        <v/>
      </c>
    </row>
    <row r="198">
      <c r="A198" s="8" t="n"/>
      <c r="B198" s="8" t="n"/>
      <c r="C198" s="9" t="n"/>
      <c r="D198" s="9" t="n"/>
      <c r="E198" s="9" t="n"/>
      <c r="F198" s="10" t="n"/>
      <c r="G198" s="26">
        <f>IF(OR($E198="",$C198=""),"",$E198+$C198)</f>
        <v/>
      </c>
      <c r="H198" s="27">
        <f>IF(OR($F198="",$D198=""),"",EDATE($F198,$D198))</f>
        <v/>
      </c>
      <c r="I198" s="26">
        <f>IFERROR(IF(VLOOKUP($A198,'Veículos'!$A$2:$C$101,3,FALSE)=0,"",VLOOKUP($A198,'Veículos'!$A$2:$C$101,3,FALSE)),"")</f>
        <v/>
      </c>
      <c r="J198" s="26">
        <f>IF(OR($G198="",$I198=""),"",$G198-$I198)</f>
        <v/>
      </c>
      <c r="K198" s="26">
        <f>IF($H198="","",$H198-TODAY())</f>
        <v/>
      </c>
      <c r="L198" s="28">
        <f>IF(OR($A198="",$B198=""),"",IF(AND($J198="",$K198=""),"",IF(OR(AND($J198&lt;&gt;"",$J198&lt;=0),AND($K198&lt;&gt;"",$K198&lt;=0)),"VENCIDO",IF(OR(AND($J198&lt;&gt;"",$J198&lt;=500),AND($K198&lt;&gt;"",$K198&lt;=30)),"PRÓXIMO","EM DIA"))))</f>
        <v/>
      </c>
    </row>
    <row r="199">
      <c r="A199" s="8" t="n"/>
      <c r="B199" s="8" t="n"/>
      <c r="C199" s="9" t="n"/>
      <c r="D199" s="9" t="n"/>
      <c r="E199" s="9" t="n"/>
      <c r="F199" s="10" t="n"/>
      <c r="G199" s="26">
        <f>IF(OR($E199="",$C199=""),"",$E199+$C199)</f>
        <v/>
      </c>
      <c r="H199" s="27">
        <f>IF(OR($F199="",$D199=""),"",EDATE($F199,$D199))</f>
        <v/>
      </c>
      <c r="I199" s="26">
        <f>IFERROR(IF(VLOOKUP($A199,'Veículos'!$A$2:$C$101,3,FALSE)=0,"",VLOOKUP($A199,'Veículos'!$A$2:$C$101,3,FALSE)),"")</f>
        <v/>
      </c>
      <c r="J199" s="26">
        <f>IF(OR($G199="",$I199=""),"",$G199-$I199)</f>
        <v/>
      </c>
      <c r="K199" s="26">
        <f>IF($H199="","",$H199-TODAY())</f>
        <v/>
      </c>
      <c r="L199" s="28">
        <f>IF(OR($A199="",$B199=""),"",IF(AND($J199="",$K199=""),"",IF(OR(AND($J199&lt;&gt;"",$J199&lt;=0),AND($K199&lt;&gt;"",$K199&lt;=0)),"VENCIDO",IF(OR(AND($J199&lt;&gt;"",$J199&lt;=500),AND($K199&lt;&gt;"",$K199&lt;=30)),"PRÓXIMO","EM DIA"))))</f>
        <v/>
      </c>
    </row>
    <row r="200">
      <c r="A200" s="8" t="n"/>
      <c r="B200" s="8" t="n"/>
      <c r="C200" s="9" t="n"/>
      <c r="D200" s="9" t="n"/>
      <c r="E200" s="9" t="n"/>
      <c r="F200" s="10" t="n"/>
      <c r="G200" s="26">
        <f>IF(OR($E200="",$C200=""),"",$E200+$C200)</f>
        <v/>
      </c>
      <c r="H200" s="27">
        <f>IF(OR($F200="",$D200=""),"",EDATE($F200,$D200))</f>
        <v/>
      </c>
      <c r="I200" s="26">
        <f>IFERROR(IF(VLOOKUP($A200,'Veículos'!$A$2:$C$101,3,FALSE)=0,"",VLOOKUP($A200,'Veículos'!$A$2:$C$101,3,FALSE)),"")</f>
        <v/>
      </c>
      <c r="J200" s="26">
        <f>IF(OR($G200="",$I200=""),"",$G200-$I200)</f>
        <v/>
      </c>
      <c r="K200" s="26">
        <f>IF($H200="","",$H200-TODAY())</f>
        <v/>
      </c>
      <c r="L200" s="28">
        <f>IF(OR($A200="",$B200=""),"",IF(AND($J200="",$K200=""),"",IF(OR(AND($J200&lt;&gt;"",$J200&lt;=0),AND($K200&lt;&gt;"",$K200&lt;=0)),"VENCIDO",IF(OR(AND($J200&lt;&gt;"",$J200&lt;=500),AND($K200&lt;&gt;"",$K200&lt;=30)),"PRÓXIMO","EM DIA"))))</f>
        <v/>
      </c>
    </row>
    <row r="201">
      <c r="A201" s="8" t="n"/>
      <c r="B201" s="8" t="n"/>
      <c r="C201" s="9" t="n"/>
      <c r="D201" s="9" t="n"/>
      <c r="E201" s="9" t="n"/>
      <c r="F201" s="10" t="n"/>
      <c r="G201" s="26">
        <f>IF(OR($E201="",$C201=""),"",$E201+$C201)</f>
        <v/>
      </c>
      <c r="H201" s="27">
        <f>IF(OR($F201="",$D201=""),"",EDATE($F201,$D201))</f>
        <v/>
      </c>
      <c r="I201" s="26">
        <f>IFERROR(IF(VLOOKUP($A201,'Veículos'!$A$2:$C$101,3,FALSE)=0,"",VLOOKUP($A201,'Veículos'!$A$2:$C$101,3,FALSE)),"")</f>
        <v/>
      </c>
      <c r="J201" s="26">
        <f>IF(OR($G201="",$I201=""),"",$G201-$I201)</f>
        <v/>
      </c>
      <c r="K201" s="26">
        <f>IF($H201="","",$H201-TODAY())</f>
        <v/>
      </c>
      <c r="L201" s="28">
        <f>IF(OR($A201="",$B201=""),"",IF(AND($J201="",$K201=""),"",IF(OR(AND($J201&lt;&gt;"",$J201&lt;=0),AND($K201&lt;&gt;"",$K201&lt;=0)),"VENCIDO",IF(OR(AND($J201&lt;&gt;"",$J201&lt;=500),AND($K201&lt;&gt;"",$K201&lt;=30)),"PRÓXIMO","EM DIA"))))</f>
        <v/>
      </c>
    </row>
    <row r="202">
      <c r="A202" s="8" t="n"/>
      <c r="B202" s="8" t="n"/>
      <c r="C202" s="9" t="n"/>
      <c r="D202" s="9" t="n"/>
      <c r="E202" s="9" t="n"/>
      <c r="F202" s="10" t="n"/>
      <c r="G202" s="26">
        <f>IF(OR($E202="",$C202=""),"",$E202+$C202)</f>
        <v/>
      </c>
      <c r="H202" s="27">
        <f>IF(OR($F202="",$D202=""),"",EDATE($F202,$D202))</f>
        <v/>
      </c>
      <c r="I202" s="26">
        <f>IFERROR(IF(VLOOKUP($A202,'Veículos'!$A$2:$C$101,3,FALSE)=0,"",VLOOKUP($A202,'Veículos'!$A$2:$C$101,3,FALSE)),"")</f>
        <v/>
      </c>
      <c r="J202" s="26">
        <f>IF(OR($G202="",$I202=""),"",$G202-$I202)</f>
        <v/>
      </c>
      <c r="K202" s="26">
        <f>IF($H202="","",$H202-TODAY())</f>
        <v/>
      </c>
      <c r="L202" s="28">
        <f>IF(OR($A202="",$B202=""),"",IF(AND($J202="",$K202=""),"",IF(OR(AND($J202&lt;&gt;"",$J202&lt;=0),AND($K202&lt;&gt;"",$K202&lt;=0)),"VENCIDO",IF(OR(AND($J202&lt;&gt;"",$J202&lt;=500),AND($K202&lt;&gt;"",$K202&lt;=30)),"PRÓXIMO","EM DIA"))))</f>
        <v/>
      </c>
    </row>
    <row r="203">
      <c r="A203" s="8" t="n"/>
      <c r="B203" s="8" t="n"/>
      <c r="C203" s="9" t="n"/>
      <c r="D203" s="9" t="n"/>
      <c r="E203" s="9" t="n"/>
      <c r="F203" s="10" t="n"/>
      <c r="G203" s="26">
        <f>IF(OR($E203="",$C203=""),"",$E203+$C203)</f>
        <v/>
      </c>
      <c r="H203" s="27">
        <f>IF(OR($F203="",$D203=""),"",EDATE($F203,$D203))</f>
        <v/>
      </c>
      <c r="I203" s="26">
        <f>IFERROR(IF(VLOOKUP($A203,'Veículos'!$A$2:$C$101,3,FALSE)=0,"",VLOOKUP($A203,'Veículos'!$A$2:$C$101,3,FALSE)),"")</f>
        <v/>
      </c>
      <c r="J203" s="26">
        <f>IF(OR($G203="",$I203=""),"",$G203-$I203)</f>
        <v/>
      </c>
      <c r="K203" s="26">
        <f>IF($H203="","",$H203-TODAY())</f>
        <v/>
      </c>
      <c r="L203" s="28">
        <f>IF(OR($A203="",$B203=""),"",IF(AND($J203="",$K203=""),"",IF(OR(AND($J203&lt;&gt;"",$J203&lt;=0),AND($K203&lt;&gt;"",$K203&lt;=0)),"VENCIDO",IF(OR(AND($J203&lt;&gt;"",$J203&lt;=500),AND($K203&lt;&gt;"",$K203&lt;=30)),"PRÓXIMO","EM DIA"))))</f>
        <v/>
      </c>
    </row>
    <row r="204">
      <c r="A204" s="8" t="n"/>
      <c r="B204" s="8" t="n"/>
      <c r="C204" s="9" t="n"/>
      <c r="D204" s="9" t="n"/>
      <c r="E204" s="9" t="n"/>
      <c r="F204" s="10" t="n"/>
      <c r="G204" s="26">
        <f>IF(OR($E204="",$C204=""),"",$E204+$C204)</f>
        <v/>
      </c>
      <c r="H204" s="27">
        <f>IF(OR($F204="",$D204=""),"",EDATE($F204,$D204))</f>
        <v/>
      </c>
      <c r="I204" s="26">
        <f>IFERROR(IF(VLOOKUP($A204,'Veículos'!$A$2:$C$101,3,FALSE)=0,"",VLOOKUP($A204,'Veículos'!$A$2:$C$101,3,FALSE)),"")</f>
        <v/>
      </c>
      <c r="J204" s="26">
        <f>IF(OR($G204="",$I204=""),"",$G204-$I204)</f>
        <v/>
      </c>
      <c r="K204" s="26">
        <f>IF($H204="","",$H204-TODAY())</f>
        <v/>
      </c>
      <c r="L204" s="28">
        <f>IF(OR($A204="",$B204=""),"",IF(AND($J204="",$K204=""),"",IF(OR(AND($J204&lt;&gt;"",$J204&lt;=0),AND($K204&lt;&gt;"",$K204&lt;=0)),"VENCIDO",IF(OR(AND($J204&lt;&gt;"",$J204&lt;=500),AND($K204&lt;&gt;"",$K204&lt;=30)),"PRÓXIMO","EM DIA"))))</f>
        <v/>
      </c>
    </row>
    <row r="205">
      <c r="A205" s="8" t="n"/>
      <c r="B205" s="8" t="n"/>
      <c r="C205" s="9" t="n"/>
      <c r="D205" s="9" t="n"/>
      <c r="E205" s="9" t="n"/>
      <c r="F205" s="10" t="n"/>
      <c r="G205" s="26">
        <f>IF(OR($E205="",$C205=""),"",$E205+$C205)</f>
        <v/>
      </c>
      <c r="H205" s="27">
        <f>IF(OR($F205="",$D205=""),"",EDATE($F205,$D205))</f>
        <v/>
      </c>
      <c r="I205" s="26">
        <f>IFERROR(IF(VLOOKUP($A205,'Veículos'!$A$2:$C$101,3,FALSE)=0,"",VLOOKUP($A205,'Veículos'!$A$2:$C$101,3,FALSE)),"")</f>
        <v/>
      </c>
      <c r="J205" s="26">
        <f>IF(OR($G205="",$I205=""),"",$G205-$I205)</f>
        <v/>
      </c>
      <c r="K205" s="26">
        <f>IF($H205="","",$H205-TODAY())</f>
        <v/>
      </c>
      <c r="L205" s="28">
        <f>IF(OR($A205="",$B205=""),"",IF(AND($J205="",$K205=""),"",IF(OR(AND($J205&lt;&gt;"",$J205&lt;=0),AND($K205&lt;&gt;"",$K205&lt;=0)),"VENCIDO",IF(OR(AND($J205&lt;&gt;"",$J205&lt;=500),AND($K205&lt;&gt;"",$K205&lt;=30)),"PRÓXIMO","EM DIA"))))</f>
        <v/>
      </c>
    </row>
    <row r="206">
      <c r="A206" s="8" t="n"/>
      <c r="B206" s="8" t="n"/>
      <c r="C206" s="9" t="n"/>
      <c r="D206" s="9" t="n"/>
      <c r="E206" s="9" t="n"/>
      <c r="F206" s="10" t="n"/>
      <c r="G206" s="26">
        <f>IF(OR($E206="",$C206=""),"",$E206+$C206)</f>
        <v/>
      </c>
      <c r="H206" s="27">
        <f>IF(OR($F206="",$D206=""),"",EDATE($F206,$D206))</f>
        <v/>
      </c>
      <c r="I206" s="26">
        <f>IFERROR(IF(VLOOKUP($A206,'Veículos'!$A$2:$C$101,3,FALSE)=0,"",VLOOKUP($A206,'Veículos'!$A$2:$C$101,3,FALSE)),"")</f>
        <v/>
      </c>
      <c r="J206" s="26">
        <f>IF(OR($G206="",$I206=""),"",$G206-$I206)</f>
        <v/>
      </c>
      <c r="K206" s="26">
        <f>IF($H206="","",$H206-TODAY())</f>
        <v/>
      </c>
      <c r="L206" s="28">
        <f>IF(OR($A206="",$B206=""),"",IF(AND($J206="",$K206=""),"",IF(OR(AND($J206&lt;&gt;"",$J206&lt;=0),AND($K206&lt;&gt;"",$K206&lt;=0)),"VENCIDO",IF(OR(AND($J206&lt;&gt;"",$J206&lt;=500),AND($K206&lt;&gt;"",$K206&lt;=30)),"PRÓXIMO","EM DIA"))))</f>
        <v/>
      </c>
    </row>
    <row r="207">
      <c r="A207" s="8" t="n"/>
      <c r="B207" s="8" t="n"/>
      <c r="C207" s="9" t="n"/>
      <c r="D207" s="9" t="n"/>
      <c r="E207" s="9" t="n"/>
      <c r="F207" s="10" t="n"/>
      <c r="G207" s="26">
        <f>IF(OR($E207="",$C207=""),"",$E207+$C207)</f>
        <v/>
      </c>
      <c r="H207" s="27">
        <f>IF(OR($F207="",$D207=""),"",EDATE($F207,$D207))</f>
        <v/>
      </c>
      <c r="I207" s="26">
        <f>IFERROR(IF(VLOOKUP($A207,'Veículos'!$A$2:$C$101,3,FALSE)=0,"",VLOOKUP($A207,'Veículos'!$A$2:$C$101,3,FALSE)),"")</f>
        <v/>
      </c>
      <c r="J207" s="26">
        <f>IF(OR($G207="",$I207=""),"",$G207-$I207)</f>
        <v/>
      </c>
      <c r="K207" s="26">
        <f>IF($H207="","",$H207-TODAY())</f>
        <v/>
      </c>
      <c r="L207" s="28">
        <f>IF(OR($A207="",$B207=""),"",IF(AND($J207="",$K207=""),"",IF(OR(AND($J207&lt;&gt;"",$J207&lt;=0),AND($K207&lt;&gt;"",$K207&lt;=0)),"VENCIDO",IF(OR(AND($J207&lt;&gt;"",$J207&lt;=500),AND($K207&lt;&gt;"",$K207&lt;=30)),"PRÓXIMO","EM DIA"))))</f>
        <v/>
      </c>
    </row>
    <row r="208">
      <c r="A208" s="8" t="n"/>
      <c r="B208" s="8" t="n"/>
      <c r="C208" s="9" t="n"/>
      <c r="D208" s="9" t="n"/>
      <c r="E208" s="9" t="n"/>
      <c r="F208" s="10" t="n"/>
      <c r="G208" s="26">
        <f>IF(OR($E208="",$C208=""),"",$E208+$C208)</f>
        <v/>
      </c>
      <c r="H208" s="27">
        <f>IF(OR($F208="",$D208=""),"",EDATE($F208,$D208))</f>
        <v/>
      </c>
      <c r="I208" s="26">
        <f>IFERROR(IF(VLOOKUP($A208,'Veículos'!$A$2:$C$101,3,FALSE)=0,"",VLOOKUP($A208,'Veículos'!$A$2:$C$101,3,FALSE)),"")</f>
        <v/>
      </c>
      <c r="J208" s="26">
        <f>IF(OR($G208="",$I208=""),"",$G208-$I208)</f>
        <v/>
      </c>
      <c r="K208" s="26">
        <f>IF($H208="","",$H208-TODAY())</f>
        <v/>
      </c>
      <c r="L208" s="28">
        <f>IF(OR($A208="",$B208=""),"",IF(AND($J208="",$K208=""),"",IF(OR(AND($J208&lt;&gt;"",$J208&lt;=0),AND($K208&lt;&gt;"",$K208&lt;=0)),"VENCIDO",IF(OR(AND($J208&lt;&gt;"",$J208&lt;=500),AND($K208&lt;&gt;"",$K208&lt;=30)),"PRÓXIMO","EM DIA"))))</f>
        <v/>
      </c>
    </row>
    <row r="209">
      <c r="A209" s="8" t="n"/>
      <c r="B209" s="8" t="n"/>
      <c r="C209" s="9" t="n"/>
      <c r="D209" s="9" t="n"/>
      <c r="E209" s="9" t="n"/>
      <c r="F209" s="10" t="n"/>
      <c r="G209" s="26">
        <f>IF(OR($E209="",$C209=""),"",$E209+$C209)</f>
        <v/>
      </c>
      <c r="H209" s="27">
        <f>IF(OR($F209="",$D209=""),"",EDATE($F209,$D209))</f>
        <v/>
      </c>
      <c r="I209" s="26">
        <f>IFERROR(IF(VLOOKUP($A209,'Veículos'!$A$2:$C$101,3,FALSE)=0,"",VLOOKUP($A209,'Veículos'!$A$2:$C$101,3,FALSE)),"")</f>
        <v/>
      </c>
      <c r="J209" s="26">
        <f>IF(OR($G209="",$I209=""),"",$G209-$I209)</f>
        <v/>
      </c>
      <c r="K209" s="26">
        <f>IF($H209="","",$H209-TODAY())</f>
        <v/>
      </c>
      <c r="L209" s="28">
        <f>IF(OR($A209="",$B209=""),"",IF(AND($J209="",$K209=""),"",IF(OR(AND($J209&lt;&gt;"",$J209&lt;=0),AND($K209&lt;&gt;"",$K209&lt;=0)),"VENCIDO",IF(OR(AND($J209&lt;&gt;"",$J209&lt;=500),AND($K209&lt;&gt;"",$K209&lt;=30)),"PRÓXIMO","EM DIA"))))</f>
        <v/>
      </c>
    </row>
    <row r="210">
      <c r="A210" s="8" t="n"/>
      <c r="B210" s="8" t="n"/>
      <c r="C210" s="9" t="n"/>
      <c r="D210" s="9" t="n"/>
      <c r="E210" s="9" t="n"/>
      <c r="F210" s="10" t="n"/>
      <c r="G210" s="26">
        <f>IF(OR($E210="",$C210=""),"",$E210+$C210)</f>
        <v/>
      </c>
      <c r="H210" s="27">
        <f>IF(OR($F210="",$D210=""),"",EDATE($F210,$D210))</f>
        <v/>
      </c>
      <c r="I210" s="26">
        <f>IFERROR(IF(VLOOKUP($A210,'Veículos'!$A$2:$C$101,3,FALSE)=0,"",VLOOKUP($A210,'Veículos'!$A$2:$C$101,3,FALSE)),"")</f>
        <v/>
      </c>
      <c r="J210" s="26">
        <f>IF(OR($G210="",$I210=""),"",$G210-$I210)</f>
        <v/>
      </c>
      <c r="K210" s="26">
        <f>IF($H210="","",$H210-TODAY())</f>
        <v/>
      </c>
      <c r="L210" s="28">
        <f>IF(OR($A210="",$B210=""),"",IF(AND($J210="",$K210=""),"",IF(OR(AND($J210&lt;&gt;"",$J210&lt;=0),AND($K210&lt;&gt;"",$K210&lt;=0)),"VENCIDO",IF(OR(AND($J210&lt;&gt;"",$J210&lt;=500),AND($K210&lt;&gt;"",$K210&lt;=30)),"PRÓXIMO","EM DIA"))))</f>
        <v/>
      </c>
    </row>
    <row r="211">
      <c r="A211" s="8" t="n"/>
      <c r="B211" s="8" t="n"/>
      <c r="C211" s="9" t="n"/>
      <c r="D211" s="9" t="n"/>
      <c r="E211" s="9" t="n"/>
      <c r="F211" s="10" t="n"/>
      <c r="G211" s="26">
        <f>IF(OR($E211="",$C211=""),"",$E211+$C211)</f>
        <v/>
      </c>
      <c r="H211" s="27">
        <f>IF(OR($F211="",$D211=""),"",EDATE($F211,$D211))</f>
        <v/>
      </c>
      <c r="I211" s="26">
        <f>IFERROR(IF(VLOOKUP($A211,'Veículos'!$A$2:$C$101,3,FALSE)=0,"",VLOOKUP($A211,'Veículos'!$A$2:$C$101,3,FALSE)),"")</f>
        <v/>
      </c>
      <c r="J211" s="26">
        <f>IF(OR($G211="",$I211=""),"",$G211-$I211)</f>
        <v/>
      </c>
      <c r="K211" s="26">
        <f>IF($H211="","",$H211-TODAY())</f>
        <v/>
      </c>
      <c r="L211" s="28">
        <f>IF(OR($A211="",$B211=""),"",IF(AND($J211="",$K211=""),"",IF(OR(AND($J211&lt;&gt;"",$J211&lt;=0),AND($K211&lt;&gt;"",$K211&lt;=0)),"VENCIDO",IF(OR(AND($J211&lt;&gt;"",$J211&lt;=500),AND($K211&lt;&gt;"",$K211&lt;=30)),"PRÓXIMO","EM DIA"))))</f>
        <v/>
      </c>
    </row>
    <row r="212">
      <c r="A212" s="8" t="n"/>
      <c r="B212" s="8" t="n"/>
      <c r="C212" s="9" t="n"/>
      <c r="D212" s="9" t="n"/>
      <c r="E212" s="9" t="n"/>
      <c r="F212" s="10" t="n"/>
      <c r="G212" s="26">
        <f>IF(OR($E212="",$C212=""),"",$E212+$C212)</f>
        <v/>
      </c>
      <c r="H212" s="27">
        <f>IF(OR($F212="",$D212=""),"",EDATE($F212,$D212))</f>
        <v/>
      </c>
      <c r="I212" s="26">
        <f>IFERROR(IF(VLOOKUP($A212,'Veículos'!$A$2:$C$101,3,FALSE)=0,"",VLOOKUP($A212,'Veículos'!$A$2:$C$101,3,FALSE)),"")</f>
        <v/>
      </c>
      <c r="J212" s="26">
        <f>IF(OR($G212="",$I212=""),"",$G212-$I212)</f>
        <v/>
      </c>
      <c r="K212" s="26">
        <f>IF($H212="","",$H212-TODAY())</f>
        <v/>
      </c>
      <c r="L212" s="28">
        <f>IF(OR($A212="",$B212=""),"",IF(AND($J212="",$K212=""),"",IF(OR(AND($J212&lt;&gt;"",$J212&lt;=0),AND($K212&lt;&gt;"",$K212&lt;=0)),"VENCIDO",IF(OR(AND($J212&lt;&gt;"",$J212&lt;=500),AND($K212&lt;&gt;"",$K212&lt;=30)),"PRÓXIMO","EM DIA"))))</f>
        <v/>
      </c>
    </row>
    <row r="213">
      <c r="A213" s="8" t="n"/>
      <c r="B213" s="8" t="n"/>
      <c r="C213" s="9" t="n"/>
      <c r="D213" s="9" t="n"/>
      <c r="E213" s="9" t="n"/>
      <c r="F213" s="10" t="n"/>
      <c r="G213" s="26">
        <f>IF(OR($E213="",$C213=""),"",$E213+$C213)</f>
        <v/>
      </c>
      <c r="H213" s="27">
        <f>IF(OR($F213="",$D213=""),"",EDATE($F213,$D213))</f>
        <v/>
      </c>
      <c r="I213" s="26">
        <f>IFERROR(IF(VLOOKUP($A213,'Veículos'!$A$2:$C$101,3,FALSE)=0,"",VLOOKUP($A213,'Veículos'!$A$2:$C$101,3,FALSE)),"")</f>
        <v/>
      </c>
      <c r="J213" s="26">
        <f>IF(OR($G213="",$I213=""),"",$G213-$I213)</f>
        <v/>
      </c>
      <c r="K213" s="26">
        <f>IF($H213="","",$H213-TODAY())</f>
        <v/>
      </c>
      <c r="L213" s="28">
        <f>IF(OR($A213="",$B213=""),"",IF(AND($J213="",$K213=""),"",IF(OR(AND($J213&lt;&gt;"",$J213&lt;=0),AND($K213&lt;&gt;"",$K213&lt;=0)),"VENCIDO",IF(OR(AND($J213&lt;&gt;"",$J213&lt;=500),AND($K213&lt;&gt;"",$K213&lt;=30)),"PRÓXIMO","EM DIA"))))</f>
        <v/>
      </c>
    </row>
    <row r="214">
      <c r="A214" s="8" t="n"/>
      <c r="B214" s="8" t="n"/>
      <c r="C214" s="9" t="n"/>
      <c r="D214" s="9" t="n"/>
      <c r="E214" s="9" t="n"/>
      <c r="F214" s="10" t="n"/>
      <c r="G214" s="26">
        <f>IF(OR($E214="",$C214=""),"",$E214+$C214)</f>
        <v/>
      </c>
      <c r="H214" s="27">
        <f>IF(OR($F214="",$D214=""),"",EDATE($F214,$D214))</f>
        <v/>
      </c>
      <c r="I214" s="26">
        <f>IFERROR(IF(VLOOKUP($A214,'Veículos'!$A$2:$C$101,3,FALSE)=0,"",VLOOKUP($A214,'Veículos'!$A$2:$C$101,3,FALSE)),"")</f>
        <v/>
      </c>
      <c r="J214" s="26">
        <f>IF(OR($G214="",$I214=""),"",$G214-$I214)</f>
        <v/>
      </c>
      <c r="K214" s="26">
        <f>IF($H214="","",$H214-TODAY())</f>
        <v/>
      </c>
      <c r="L214" s="28">
        <f>IF(OR($A214="",$B214=""),"",IF(AND($J214="",$K214=""),"",IF(OR(AND($J214&lt;&gt;"",$J214&lt;=0),AND($K214&lt;&gt;"",$K214&lt;=0)),"VENCIDO",IF(OR(AND($J214&lt;&gt;"",$J214&lt;=500),AND($K214&lt;&gt;"",$K214&lt;=30)),"PRÓXIMO","EM DIA"))))</f>
        <v/>
      </c>
    </row>
    <row r="215">
      <c r="A215" s="8" t="n"/>
      <c r="B215" s="8" t="n"/>
      <c r="C215" s="9" t="n"/>
      <c r="D215" s="9" t="n"/>
      <c r="E215" s="9" t="n"/>
      <c r="F215" s="10" t="n"/>
      <c r="G215" s="26">
        <f>IF(OR($E215="",$C215=""),"",$E215+$C215)</f>
        <v/>
      </c>
      <c r="H215" s="27">
        <f>IF(OR($F215="",$D215=""),"",EDATE($F215,$D215))</f>
        <v/>
      </c>
      <c r="I215" s="26">
        <f>IFERROR(IF(VLOOKUP($A215,'Veículos'!$A$2:$C$101,3,FALSE)=0,"",VLOOKUP($A215,'Veículos'!$A$2:$C$101,3,FALSE)),"")</f>
        <v/>
      </c>
      <c r="J215" s="26">
        <f>IF(OR($G215="",$I215=""),"",$G215-$I215)</f>
        <v/>
      </c>
      <c r="K215" s="26">
        <f>IF($H215="","",$H215-TODAY())</f>
        <v/>
      </c>
      <c r="L215" s="28">
        <f>IF(OR($A215="",$B215=""),"",IF(AND($J215="",$K215=""),"",IF(OR(AND($J215&lt;&gt;"",$J215&lt;=0),AND($K215&lt;&gt;"",$K215&lt;=0)),"VENCIDO",IF(OR(AND($J215&lt;&gt;"",$J215&lt;=500),AND($K215&lt;&gt;"",$K215&lt;=30)),"PRÓXIMO","EM DIA"))))</f>
        <v/>
      </c>
    </row>
    <row r="216">
      <c r="A216" s="8" t="n"/>
      <c r="B216" s="8" t="n"/>
      <c r="C216" s="9" t="n"/>
      <c r="D216" s="9" t="n"/>
      <c r="E216" s="9" t="n"/>
      <c r="F216" s="10" t="n"/>
      <c r="G216" s="26">
        <f>IF(OR($E216="",$C216=""),"",$E216+$C216)</f>
        <v/>
      </c>
      <c r="H216" s="27">
        <f>IF(OR($F216="",$D216=""),"",EDATE($F216,$D216))</f>
        <v/>
      </c>
      <c r="I216" s="26">
        <f>IFERROR(IF(VLOOKUP($A216,'Veículos'!$A$2:$C$101,3,FALSE)=0,"",VLOOKUP($A216,'Veículos'!$A$2:$C$101,3,FALSE)),"")</f>
        <v/>
      </c>
      <c r="J216" s="26">
        <f>IF(OR($G216="",$I216=""),"",$G216-$I216)</f>
        <v/>
      </c>
      <c r="K216" s="26">
        <f>IF($H216="","",$H216-TODAY())</f>
        <v/>
      </c>
      <c r="L216" s="28">
        <f>IF(OR($A216="",$B216=""),"",IF(AND($J216="",$K216=""),"",IF(OR(AND($J216&lt;&gt;"",$J216&lt;=0),AND($K216&lt;&gt;"",$K216&lt;=0)),"VENCIDO",IF(OR(AND($J216&lt;&gt;"",$J216&lt;=500),AND($K216&lt;&gt;"",$K216&lt;=30)),"PRÓXIMO","EM DIA"))))</f>
        <v/>
      </c>
    </row>
    <row r="217">
      <c r="A217" s="8" t="n"/>
      <c r="B217" s="8" t="n"/>
      <c r="C217" s="9" t="n"/>
      <c r="D217" s="9" t="n"/>
      <c r="E217" s="9" t="n"/>
      <c r="F217" s="10" t="n"/>
      <c r="G217" s="26">
        <f>IF(OR($E217="",$C217=""),"",$E217+$C217)</f>
        <v/>
      </c>
      <c r="H217" s="27">
        <f>IF(OR($F217="",$D217=""),"",EDATE($F217,$D217))</f>
        <v/>
      </c>
      <c r="I217" s="26">
        <f>IFERROR(IF(VLOOKUP($A217,'Veículos'!$A$2:$C$101,3,FALSE)=0,"",VLOOKUP($A217,'Veículos'!$A$2:$C$101,3,FALSE)),"")</f>
        <v/>
      </c>
      <c r="J217" s="26">
        <f>IF(OR($G217="",$I217=""),"",$G217-$I217)</f>
        <v/>
      </c>
      <c r="K217" s="26">
        <f>IF($H217="","",$H217-TODAY())</f>
        <v/>
      </c>
      <c r="L217" s="28">
        <f>IF(OR($A217="",$B217=""),"",IF(AND($J217="",$K217=""),"",IF(OR(AND($J217&lt;&gt;"",$J217&lt;=0),AND($K217&lt;&gt;"",$K217&lt;=0)),"VENCIDO",IF(OR(AND($J217&lt;&gt;"",$J217&lt;=500),AND($K217&lt;&gt;"",$K217&lt;=30)),"PRÓXIMO","EM DIA"))))</f>
        <v/>
      </c>
    </row>
    <row r="218">
      <c r="A218" s="8" t="n"/>
      <c r="B218" s="8" t="n"/>
      <c r="C218" s="9" t="n"/>
      <c r="D218" s="9" t="n"/>
      <c r="E218" s="9" t="n"/>
      <c r="F218" s="10" t="n"/>
      <c r="G218" s="26">
        <f>IF(OR($E218="",$C218=""),"",$E218+$C218)</f>
        <v/>
      </c>
      <c r="H218" s="27">
        <f>IF(OR($F218="",$D218=""),"",EDATE($F218,$D218))</f>
        <v/>
      </c>
      <c r="I218" s="26">
        <f>IFERROR(IF(VLOOKUP($A218,'Veículos'!$A$2:$C$101,3,FALSE)=0,"",VLOOKUP($A218,'Veículos'!$A$2:$C$101,3,FALSE)),"")</f>
        <v/>
      </c>
      <c r="J218" s="26">
        <f>IF(OR($G218="",$I218=""),"",$G218-$I218)</f>
        <v/>
      </c>
      <c r="K218" s="26">
        <f>IF($H218="","",$H218-TODAY())</f>
        <v/>
      </c>
      <c r="L218" s="28">
        <f>IF(OR($A218="",$B218=""),"",IF(AND($J218="",$K218=""),"",IF(OR(AND($J218&lt;&gt;"",$J218&lt;=0),AND($K218&lt;&gt;"",$K218&lt;=0)),"VENCIDO",IF(OR(AND($J218&lt;&gt;"",$J218&lt;=500),AND($K218&lt;&gt;"",$K218&lt;=30)),"PRÓXIMO","EM DIA"))))</f>
        <v/>
      </c>
    </row>
    <row r="219">
      <c r="A219" s="8" t="n"/>
      <c r="B219" s="8" t="n"/>
      <c r="C219" s="9" t="n"/>
      <c r="D219" s="9" t="n"/>
      <c r="E219" s="9" t="n"/>
      <c r="F219" s="10" t="n"/>
      <c r="G219" s="26">
        <f>IF(OR($E219="",$C219=""),"",$E219+$C219)</f>
        <v/>
      </c>
      <c r="H219" s="27">
        <f>IF(OR($F219="",$D219=""),"",EDATE($F219,$D219))</f>
        <v/>
      </c>
      <c r="I219" s="26">
        <f>IFERROR(IF(VLOOKUP($A219,'Veículos'!$A$2:$C$101,3,FALSE)=0,"",VLOOKUP($A219,'Veículos'!$A$2:$C$101,3,FALSE)),"")</f>
        <v/>
      </c>
      <c r="J219" s="26">
        <f>IF(OR($G219="",$I219=""),"",$G219-$I219)</f>
        <v/>
      </c>
      <c r="K219" s="26">
        <f>IF($H219="","",$H219-TODAY())</f>
        <v/>
      </c>
      <c r="L219" s="28">
        <f>IF(OR($A219="",$B219=""),"",IF(AND($J219="",$K219=""),"",IF(OR(AND($J219&lt;&gt;"",$J219&lt;=0),AND($K219&lt;&gt;"",$K219&lt;=0)),"VENCIDO",IF(OR(AND($J219&lt;&gt;"",$J219&lt;=500),AND($K219&lt;&gt;"",$K219&lt;=30)),"PRÓXIMO","EM DIA"))))</f>
        <v/>
      </c>
    </row>
    <row r="220">
      <c r="A220" s="8" t="n"/>
      <c r="B220" s="8" t="n"/>
      <c r="C220" s="9" t="n"/>
      <c r="D220" s="9" t="n"/>
      <c r="E220" s="9" t="n"/>
      <c r="F220" s="10" t="n"/>
      <c r="G220" s="26">
        <f>IF(OR($E220="",$C220=""),"",$E220+$C220)</f>
        <v/>
      </c>
      <c r="H220" s="27">
        <f>IF(OR($F220="",$D220=""),"",EDATE($F220,$D220))</f>
        <v/>
      </c>
      <c r="I220" s="26">
        <f>IFERROR(IF(VLOOKUP($A220,'Veículos'!$A$2:$C$101,3,FALSE)=0,"",VLOOKUP($A220,'Veículos'!$A$2:$C$101,3,FALSE)),"")</f>
        <v/>
      </c>
      <c r="J220" s="26">
        <f>IF(OR($G220="",$I220=""),"",$G220-$I220)</f>
        <v/>
      </c>
      <c r="K220" s="26">
        <f>IF($H220="","",$H220-TODAY())</f>
        <v/>
      </c>
      <c r="L220" s="28">
        <f>IF(OR($A220="",$B220=""),"",IF(AND($J220="",$K220=""),"",IF(OR(AND($J220&lt;&gt;"",$J220&lt;=0),AND($K220&lt;&gt;"",$K220&lt;=0)),"VENCIDO",IF(OR(AND($J220&lt;&gt;"",$J220&lt;=500),AND($K220&lt;&gt;"",$K220&lt;=30)),"PRÓXIMO","EM DIA"))))</f>
        <v/>
      </c>
    </row>
    <row r="221">
      <c r="A221" s="8" t="n"/>
      <c r="B221" s="8" t="n"/>
      <c r="C221" s="9" t="n"/>
      <c r="D221" s="9" t="n"/>
      <c r="E221" s="9" t="n"/>
      <c r="F221" s="10" t="n"/>
      <c r="G221" s="26">
        <f>IF(OR($E221="",$C221=""),"",$E221+$C221)</f>
        <v/>
      </c>
      <c r="H221" s="27">
        <f>IF(OR($F221="",$D221=""),"",EDATE($F221,$D221))</f>
        <v/>
      </c>
      <c r="I221" s="26">
        <f>IFERROR(IF(VLOOKUP($A221,'Veículos'!$A$2:$C$101,3,FALSE)=0,"",VLOOKUP($A221,'Veículos'!$A$2:$C$101,3,FALSE)),"")</f>
        <v/>
      </c>
      <c r="J221" s="26">
        <f>IF(OR($G221="",$I221=""),"",$G221-$I221)</f>
        <v/>
      </c>
      <c r="K221" s="26">
        <f>IF($H221="","",$H221-TODAY())</f>
        <v/>
      </c>
      <c r="L221" s="28">
        <f>IF(OR($A221="",$B221=""),"",IF(AND($J221="",$K221=""),"",IF(OR(AND($J221&lt;&gt;"",$J221&lt;=0),AND($K221&lt;&gt;"",$K221&lt;=0)),"VENCIDO",IF(OR(AND($J221&lt;&gt;"",$J221&lt;=500),AND($K221&lt;&gt;"",$K221&lt;=30)),"PRÓXIMO","EM DIA"))))</f>
        <v/>
      </c>
    </row>
    <row r="222">
      <c r="A222" s="8" t="n"/>
      <c r="B222" s="8" t="n"/>
      <c r="C222" s="9" t="n"/>
      <c r="D222" s="9" t="n"/>
      <c r="E222" s="9" t="n"/>
      <c r="F222" s="10" t="n"/>
      <c r="G222" s="26">
        <f>IF(OR($E222="",$C222=""),"",$E222+$C222)</f>
        <v/>
      </c>
      <c r="H222" s="27">
        <f>IF(OR($F222="",$D222=""),"",EDATE($F222,$D222))</f>
        <v/>
      </c>
      <c r="I222" s="26">
        <f>IFERROR(IF(VLOOKUP($A222,'Veículos'!$A$2:$C$101,3,FALSE)=0,"",VLOOKUP($A222,'Veículos'!$A$2:$C$101,3,FALSE)),"")</f>
        <v/>
      </c>
      <c r="J222" s="26">
        <f>IF(OR($G222="",$I222=""),"",$G222-$I222)</f>
        <v/>
      </c>
      <c r="K222" s="26">
        <f>IF($H222="","",$H222-TODAY())</f>
        <v/>
      </c>
      <c r="L222" s="28">
        <f>IF(OR($A222="",$B222=""),"",IF(AND($J222="",$K222=""),"",IF(OR(AND($J222&lt;&gt;"",$J222&lt;=0),AND($K222&lt;&gt;"",$K222&lt;=0)),"VENCIDO",IF(OR(AND($J222&lt;&gt;"",$J222&lt;=500),AND($K222&lt;&gt;"",$K222&lt;=30)),"PRÓXIMO","EM DIA"))))</f>
        <v/>
      </c>
    </row>
    <row r="223">
      <c r="A223" s="8" t="n"/>
      <c r="B223" s="8" t="n"/>
      <c r="C223" s="9" t="n"/>
      <c r="D223" s="9" t="n"/>
      <c r="E223" s="9" t="n"/>
      <c r="F223" s="10" t="n"/>
      <c r="G223" s="26">
        <f>IF(OR($E223="",$C223=""),"",$E223+$C223)</f>
        <v/>
      </c>
      <c r="H223" s="27">
        <f>IF(OR($F223="",$D223=""),"",EDATE($F223,$D223))</f>
        <v/>
      </c>
      <c r="I223" s="26">
        <f>IFERROR(IF(VLOOKUP($A223,'Veículos'!$A$2:$C$101,3,FALSE)=0,"",VLOOKUP($A223,'Veículos'!$A$2:$C$101,3,FALSE)),"")</f>
        <v/>
      </c>
      <c r="J223" s="26">
        <f>IF(OR($G223="",$I223=""),"",$G223-$I223)</f>
        <v/>
      </c>
      <c r="K223" s="26">
        <f>IF($H223="","",$H223-TODAY())</f>
        <v/>
      </c>
      <c r="L223" s="28">
        <f>IF(OR($A223="",$B223=""),"",IF(AND($J223="",$K223=""),"",IF(OR(AND($J223&lt;&gt;"",$J223&lt;=0),AND($K223&lt;&gt;"",$K223&lt;=0)),"VENCIDO",IF(OR(AND($J223&lt;&gt;"",$J223&lt;=500),AND($K223&lt;&gt;"",$K223&lt;=30)),"PRÓXIMO","EM DIA"))))</f>
        <v/>
      </c>
    </row>
    <row r="224">
      <c r="A224" s="8" t="n"/>
      <c r="B224" s="8" t="n"/>
      <c r="C224" s="9" t="n"/>
      <c r="D224" s="9" t="n"/>
      <c r="E224" s="9" t="n"/>
      <c r="F224" s="10" t="n"/>
      <c r="G224" s="26">
        <f>IF(OR($E224="",$C224=""),"",$E224+$C224)</f>
        <v/>
      </c>
      <c r="H224" s="27">
        <f>IF(OR($F224="",$D224=""),"",EDATE($F224,$D224))</f>
        <v/>
      </c>
      <c r="I224" s="26">
        <f>IFERROR(IF(VLOOKUP($A224,'Veículos'!$A$2:$C$101,3,FALSE)=0,"",VLOOKUP($A224,'Veículos'!$A$2:$C$101,3,FALSE)),"")</f>
        <v/>
      </c>
      <c r="J224" s="26">
        <f>IF(OR($G224="",$I224=""),"",$G224-$I224)</f>
        <v/>
      </c>
      <c r="K224" s="26">
        <f>IF($H224="","",$H224-TODAY())</f>
        <v/>
      </c>
      <c r="L224" s="28">
        <f>IF(OR($A224="",$B224=""),"",IF(AND($J224="",$K224=""),"",IF(OR(AND($J224&lt;&gt;"",$J224&lt;=0),AND($K224&lt;&gt;"",$K224&lt;=0)),"VENCIDO",IF(OR(AND($J224&lt;&gt;"",$J224&lt;=500),AND($K224&lt;&gt;"",$K224&lt;=30)),"PRÓXIMO","EM DIA"))))</f>
        <v/>
      </c>
    </row>
    <row r="225">
      <c r="A225" s="8" t="n"/>
      <c r="B225" s="8" t="n"/>
      <c r="C225" s="9" t="n"/>
      <c r="D225" s="9" t="n"/>
      <c r="E225" s="9" t="n"/>
      <c r="F225" s="10" t="n"/>
      <c r="G225" s="26">
        <f>IF(OR($E225="",$C225=""),"",$E225+$C225)</f>
        <v/>
      </c>
      <c r="H225" s="27">
        <f>IF(OR($F225="",$D225=""),"",EDATE($F225,$D225))</f>
        <v/>
      </c>
      <c r="I225" s="26">
        <f>IFERROR(IF(VLOOKUP($A225,'Veículos'!$A$2:$C$101,3,FALSE)=0,"",VLOOKUP($A225,'Veículos'!$A$2:$C$101,3,FALSE)),"")</f>
        <v/>
      </c>
      <c r="J225" s="26">
        <f>IF(OR($G225="",$I225=""),"",$G225-$I225)</f>
        <v/>
      </c>
      <c r="K225" s="26">
        <f>IF($H225="","",$H225-TODAY())</f>
        <v/>
      </c>
      <c r="L225" s="28">
        <f>IF(OR($A225="",$B225=""),"",IF(AND($J225="",$K225=""),"",IF(OR(AND($J225&lt;&gt;"",$J225&lt;=0),AND($K225&lt;&gt;"",$K225&lt;=0)),"VENCIDO",IF(OR(AND($J225&lt;&gt;"",$J225&lt;=500),AND($K225&lt;&gt;"",$K225&lt;=30)),"PRÓXIMO","EM DIA"))))</f>
        <v/>
      </c>
    </row>
    <row r="226">
      <c r="A226" s="8" t="n"/>
      <c r="B226" s="8" t="n"/>
      <c r="C226" s="9" t="n"/>
      <c r="D226" s="9" t="n"/>
      <c r="E226" s="9" t="n"/>
      <c r="F226" s="10" t="n"/>
      <c r="G226" s="26">
        <f>IF(OR($E226="",$C226=""),"",$E226+$C226)</f>
        <v/>
      </c>
      <c r="H226" s="27">
        <f>IF(OR($F226="",$D226=""),"",EDATE($F226,$D226))</f>
        <v/>
      </c>
      <c r="I226" s="26">
        <f>IFERROR(IF(VLOOKUP($A226,'Veículos'!$A$2:$C$101,3,FALSE)=0,"",VLOOKUP($A226,'Veículos'!$A$2:$C$101,3,FALSE)),"")</f>
        <v/>
      </c>
      <c r="J226" s="26">
        <f>IF(OR($G226="",$I226=""),"",$G226-$I226)</f>
        <v/>
      </c>
      <c r="K226" s="26">
        <f>IF($H226="","",$H226-TODAY())</f>
        <v/>
      </c>
      <c r="L226" s="28">
        <f>IF(OR($A226="",$B226=""),"",IF(AND($J226="",$K226=""),"",IF(OR(AND($J226&lt;&gt;"",$J226&lt;=0),AND($K226&lt;&gt;"",$K226&lt;=0)),"VENCIDO",IF(OR(AND($J226&lt;&gt;"",$J226&lt;=500),AND($K226&lt;&gt;"",$K226&lt;=30)),"PRÓXIMO","EM DIA"))))</f>
        <v/>
      </c>
    </row>
    <row r="227">
      <c r="A227" s="8" t="n"/>
      <c r="B227" s="8" t="n"/>
      <c r="C227" s="9" t="n"/>
      <c r="D227" s="9" t="n"/>
      <c r="E227" s="9" t="n"/>
      <c r="F227" s="10" t="n"/>
      <c r="G227" s="26">
        <f>IF(OR($E227="",$C227=""),"",$E227+$C227)</f>
        <v/>
      </c>
      <c r="H227" s="27">
        <f>IF(OR($F227="",$D227=""),"",EDATE($F227,$D227))</f>
        <v/>
      </c>
      <c r="I227" s="26">
        <f>IFERROR(IF(VLOOKUP($A227,'Veículos'!$A$2:$C$101,3,FALSE)=0,"",VLOOKUP($A227,'Veículos'!$A$2:$C$101,3,FALSE)),"")</f>
        <v/>
      </c>
      <c r="J227" s="26">
        <f>IF(OR($G227="",$I227=""),"",$G227-$I227)</f>
        <v/>
      </c>
      <c r="K227" s="26">
        <f>IF($H227="","",$H227-TODAY())</f>
        <v/>
      </c>
      <c r="L227" s="28">
        <f>IF(OR($A227="",$B227=""),"",IF(AND($J227="",$K227=""),"",IF(OR(AND($J227&lt;&gt;"",$J227&lt;=0),AND($K227&lt;&gt;"",$K227&lt;=0)),"VENCIDO",IF(OR(AND($J227&lt;&gt;"",$J227&lt;=500),AND($K227&lt;&gt;"",$K227&lt;=30)),"PRÓXIMO","EM DIA"))))</f>
        <v/>
      </c>
    </row>
    <row r="228">
      <c r="A228" s="8" t="n"/>
      <c r="B228" s="8" t="n"/>
      <c r="C228" s="9" t="n"/>
      <c r="D228" s="9" t="n"/>
      <c r="E228" s="9" t="n"/>
      <c r="F228" s="10" t="n"/>
      <c r="G228" s="26">
        <f>IF(OR($E228="",$C228=""),"",$E228+$C228)</f>
        <v/>
      </c>
      <c r="H228" s="27">
        <f>IF(OR($F228="",$D228=""),"",EDATE($F228,$D228))</f>
        <v/>
      </c>
      <c r="I228" s="26">
        <f>IFERROR(IF(VLOOKUP($A228,'Veículos'!$A$2:$C$101,3,FALSE)=0,"",VLOOKUP($A228,'Veículos'!$A$2:$C$101,3,FALSE)),"")</f>
        <v/>
      </c>
      <c r="J228" s="26">
        <f>IF(OR($G228="",$I228=""),"",$G228-$I228)</f>
        <v/>
      </c>
      <c r="K228" s="26">
        <f>IF($H228="","",$H228-TODAY())</f>
        <v/>
      </c>
      <c r="L228" s="28">
        <f>IF(OR($A228="",$B228=""),"",IF(AND($J228="",$K228=""),"",IF(OR(AND($J228&lt;&gt;"",$J228&lt;=0),AND($K228&lt;&gt;"",$K228&lt;=0)),"VENCIDO",IF(OR(AND($J228&lt;&gt;"",$J228&lt;=500),AND($K228&lt;&gt;"",$K228&lt;=30)),"PRÓXIMO","EM DIA"))))</f>
        <v/>
      </c>
    </row>
    <row r="229">
      <c r="A229" s="8" t="n"/>
      <c r="B229" s="8" t="n"/>
      <c r="C229" s="9" t="n"/>
      <c r="D229" s="9" t="n"/>
      <c r="E229" s="9" t="n"/>
      <c r="F229" s="10" t="n"/>
      <c r="G229" s="26">
        <f>IF(OR($E229="",$C229=""),"",$E229+$C229)</f>
        <v/>
      </c>
      <c r="H229" s="27">
        <f>IF(OR($F229="",$D229=""),"",EDATE($F229,$D229))</f>
        <v/>
      </c>
      <c r="I229" s="26">
        <f>IFERROR(IF(VLOOKUP($A229,'Veículos'!$A$2:$C$101,3,FALSE)=0,"",VLOOKUP($A229,'Veículos'!$A$2:$C$101,3,FALSE)),"")</f>
        <v/>
      </c>
      <c r="J229" s="26">
        <f>IF(OR($G229="",$I229=""),"",$G229-$I229)</f>
        <v/>
      </c>
      <c r="K229" s="26">
        <f>IF($H229="","",$H229-TODAY())</f>
        <v/>
      </c>
      <c r="L229" s="28">
        <f>IF(OR($A229="",$B229=""),"",IF(AND($J229="",$K229=""),"",IF(OR(AND($J229&lt;&gt;"",$J229&lt;=0),AND($K229&lt;&gt;"",$K229&lt;=0)),"VENCIDO",IF(OR(AND($J229&lt;&gt;"",$J229&lt;=500),AND($K229&lt;&gt;"",$K229&lt;=30)),"PRÓXIMO","EM DIA"))))</f>
        <v/>
      </c>
    </row>
    <row r="230">
      <c r="A230" s="8" t="n"/>
      <c r="B230" s="8" t="n"/>
      <c r="C230" s="9" t="n"/>
      <c r="D230" s="9" t="n"/>
      <c r="E230" s="9" t="n"/>
      <c r="F230" s="10" t="n"/>
      <c r="G230" s="26">
        <f>IF(OR($E230="",$C230=""),"",$E230+$C230)</f>
        <v/>
      </c>
      <c r="H230" s="27">
        <f>IF(OR($F230="",$D230=""),"",EDATE($F230,$D230))</f>
        <v/>
      </c>
      <c r="I230" s="26">
        <f>IFERROR(IF(VLOOKUP($A230,'Veículos'!$A$2:$C$101,3,FALSE)=0,"",VLOOKUP($A230,'Veículos'!$A$2:$C$101,3,FALSE)),"")</f>
        <v/>
      </c>
      <c r="J230" s="26">
        <f>IF(OR($G230="",$I230=""),"",$G230-$I230)</f>
        <v/>
      </c>
      <c r="K230" s="26">
        <f>IF($H230="","",$H230-TODAY())</f>
        <v/>
      </c>
      <c r="L230" s="28">
        <f>IF(OR($A230="",$B230=""),"",IF(AND($J230="",$K230=""),"",IF(OR(AND($J230&lt;&gt;"",$J230&lt;=0),AND($K230&lt;&gt;"",$K230&lt;=0)),"VENCIDO",IF(OR(AND($J230&lt;&gt;"",$J230&lt;=500),AND($K230&lt;&gt;"",$K230&lt;=30)),"PRÓXIMO","EM DIA"))))</f>
        <v/>
      </c>
    </row>
    <row r="231">
      <c r="A231" s="8" t="n"/>
      <c r="B231" s="8" t="n"/>
      <c r="C231" s="9" t="n"/>
      <c r="D231" s="9" t="n"/>
      <c r="E231" s="9" t="n"/>
      <c r="F231" s="10" t="n"/>
      <c r="G231" s="26">
        <f>IF(OR($E231="",$C231=""),"",$E231+$C231)</f>
        <v/>
      </c>
      <c r="H231" s="27">
        <f>IF(OR($F231="",$D231=""),"",EDATE($F231,$D231))</f>
        <v/>
      </c>
      <c r="I231" s="26">
        <f>IFERROR(IF(VLOOKUP($A231,'Veículos'!$A$2:$C$101,3,FALSE)=0,"",VLOOKUP($A231,'Veículos'!$A$2:$C$101,3,FALSE)),"")</f>
        <v/>
      </c>
      <c r="J231" s="26">
        <f>IF(OR($G231="",$I231=""),"",$G231-$I231)</f>
        <v/>
      </c>
      <c r="K231" s="26">
        <f>IF($H231="","",$H231-TODAY())</f>
        <v/>
      </c>
      <c r="L231" s="28">
        <f>IF(OR($A231="",$B231=""),"",IF(AND($J231="",$K231=""),"",IF(OR(AND($J231&lt;&gt;"",$J231&lt;=0),AND($K231&lt;&gt;"",$K231&lt;=0)),"VENCIDO",IF(OR(AND($J231&lt;&gt;"",$J231&lt;=500),AND($K231&lt;&gt;"",$K231&lt;=30)),"PRÓXIMO","EM DIA"))))</f>
        <v/>
      </c>
    </row>
    <row r="232">
      <c r="A232" s="8" t="n"/>
      <c r="B232" s="8" t="n"/>
      <c r="C232" s="9" t="n"/>
      <c r="D232" s="9" t="n"/>
      <c r="E232" s="9" t="n"/>
      <c r="F232" s="10" t="n"/>
      <c r="G232" s="26">
        <f>IF(OR($E232="",$C232=""),"",$E232+$C232)</f>
        <v/>
      </c>
      <c r="H232" s="27">
        <f>IF(OR($F232="",$D232=""),"",EDATE($F232,$D232))</f>
        <v/>
      </c>
      <c r="I232" s="26">
        <f>IFERROR(IF(VLOOKUP($A232,'Veículos'!$A$2:$C$101,3,FALSE)=0,"",VLOOKUP($A232,'Veículos'!$A$2:$C$101,3,FALSE)),"")</f>
        <v/>
      </c>
      <c r="J232" s="26">
        <f>IF(OR($G232="",$I232=""),"",$G232-$I232)</f>
        <v/>
      </c>
      <c r="K232" s="26">
        <f>IF($H232="","",$H232-TODAY())</f>
        <v/>
      </c>
      <c r="L232" s="28">
        <f>IF(OR($A232="",$B232=""),"",IF(AND($J232="",$K232=""),"",IF(OR(AND($J232&lt;&gt;"",$J232&lt;=0),AND($K232&lt;&gt;"",$K232&lt;=0)),"VENCIDO",IF(OR(AND($J232&lt;&gt;"",$J232&lt;=500),AND($K232&lt;&gt;"",$K232&lt;=30)),"PRÓXIMO","EM DIA"))))</f>
        <v/>
      </c>
    </row>
    <row r="233">
      <c r="A233" s="8" t="n"/>
      <c r="B233" s="8" t="n"/>
      <c r="C233" s="9" t="n"/>
      <c r="D233" s="9" t="n"/>
      <c r="E233" s="9" t="n"/>
      <c r="F233" s="10" t="n"/>
      <c r="G233" s="26">
        <f>IF(OR($E233="",$C233=""),"",$E233+$C233)</f>
        <v/>
      </c>
      <c r="H233" s="27">
        <f>IF(OR($F233="",$D233=""),"",EDATE($F233,$D233))</f>
        <v/>
      </c>
      <c r="I233" s="26">
        <f>IFERROR(IF(VLOOKUP($A233,'Veículos'!$A$2:$C$101,3,FALSE)=0,"",VLOOKUP($A233,'Veículos'!$A$2:$C$101,3,FALSE)),"")</f>
        <v/>
      </c>
      <c r="J233" s="26">
        <f>IF(OR($G233="",$I233=""),"",$G233-$I233)</f>
        <v/>
      </c>
      <c r="K233" s="26">
        <f>IF($H233="","",$H233-TODAY())</f>
        <v/>
      </c>
      <c r="L233" s="28">
        <f>IF(OR($A233="",$B233=""),"",IF(AND($J233="",$K233=""),"",IF(OR(AND($J233&lt;&gt;"",$J233&lt;=0),AND($K233&lt;&gt;"",$K233&lt;=0)),"VENCIDO",IF(OR(AND($J233&lt;&gt;"",$J233&lt;=500),AND($K233&lt;&gt;"",$K233&lt;=30)),"PRÓXIMO","EM DIA"))))</f>
        <v/>
      </c>
    </row>
    <row r="234">
      <c r="A234" s="8" t="n"/>
      <c r="B234" s="8" t="n"/>
      <c r="C234" s="9" t="n"/>
      <c r="D234" s="9" t="n"/>
      <c r="E234" s="9" t="n"/>
      <c r="F234" s="10" t="n"/>
      <c r="G234" s="26">
        <f>IF(OR($E234="",$C234=""),"",$E234+$C234)</f>
        <v/>
      </c>
      <c r="H234" s="27">
        <f>IF(OR($F234="",$D234=""),"",EDATE($F234,$D234))</f>
        <v/>
      </c>
      <c r="I234" s="26">
        <f>IFERROR(IF(VLOOKUP($A234,'Veículos'!$A$2:$C$101,3,FALSE)=0,"",VLOOKUP($A234,'Veículos'!$A$2:$C$101,3,FALSE)),"")</f>
        <v/>
      </c>
      <c r="J234" s="26">
        <f>IF(OR($G234="",$I234=""),"",$G234-$I234)</f>
        <v/>
      </c>
      <c r="K234" s="26">
        <f>IF($H234="","",$H234-TODAY())</f>
        <v/>
      </c>
      <c r="L234" s="28">
        <f>IF(OR($A234="",$B234=""),"",IF(AND($J234="",$K234=""),"",IF(OR(AND($J234&lt;&gt;"",$J234&lt;=0),AND($K234&lt;&gt;"",$K234&lt;=0)),"VENCIDO",IF(OR(AND($J234&lt;&gt;"",$J234&lt;=500),AND($K234&lt;&gt;"",$K234&lt;=30)),"PRÓXIMO","EM DIA"))))</f>
        <v/>
      </c>
    </row>
    <row r="235">
      <c r="A235" s="8" t="n"/>
      <c r="B235" s="8" t="n"/>
      <c r="C235" s="9" t="n"/>
      <c r="D235" s="9" t="n"/>
      <c r="E235" s="9" t="n"/>
      <c r="F235" s="10" t="n"/>
      <c r="G235" s="26">
        <f>IF(OR($E235="",$C235=""),"",$E235+$C235)</f>
        <v/>
      </c>
      <c r="H235" s="27">
        <f>IF(OR($F235="",$D235=""),"",EDATE($F235,$D235))</f>
        <v/>
      </c>
      <c r="I235" s="26">
        <f>IFERROR(IF(VLOOKUP($A235,'Veículos'!$A$2:$C$101,3,FALSE)=0,"",VLOOKUP($A235,'Veículos'!$A$2:$C$101,3,FALSE)),"")</f>
        <v/>
      </c>
      <c r="J235" s="26">
        <f>IF(OR($G235="",$I235=""),"",$G235-$I235)</f>
        <v/>
      </c>
      <c r="K235" s="26">
        <f>IF($H235="","",$H235-TODAY())</f>
        <v/>
      </c>
      <c r="L235" s="28">
        <f>IF(OR($A235="",$B235=""),"",IF(AND($J235="",$K235=""),"",IF(OR(AND($J235&lt;&gt;"",$J235&lt;=0),AND($K235&lt;&gt;"",$K235&lt;=0)),"VENCIDO",IF(OR(AND($J235&lt;&gt;"",$J235&lt;=500),AND($K235&lt;&gt;"",$K235&lt;=30)),"PRÓXIMO","EM DIA"))))</f>
        <v/>
      </c>
    </row>
    <row r="236">
      <c r="A236" s="8" t="n"/>
      <c r="B236" s="8" t="n"/>
      <c r="C236" s="9" t="n"/>
      <c r="D236" s="9" t="n"/>
      <c r="E236" s="9" t="n"/>
      <c r="F236" s="10" t="n"/>
      <c r="G236" s="26">
        <f>IF(OR($E236="",$C236=""),"",$E236+$C236)</f>
        <v/>
      </c>
      <c r="H236" s="27">
        <f>IF(OR($F236="",$D236=""),"",EDATE($F236,$D236))</f>
        <v/>
      </c>
      <c r="I236" s="26">
        <f>IFERROR(IF(VLOOKUP($A236,'Veículos'!$A$2:$C$101,3,FALSE)=0,"",VLOOKUP($A236,'Veículos'!$A$2:$C$101,3,FALSE)),"")</f>
        <v/>
      </c>
      <c r="J236" s="26">
        <f>IF(OR($G236="",$I236=""),"",$G236-$I236)</f>
        <v/>
      </c>
      <c r="K236" s="26">
        <f>IF($H236="","",$H236-TODAY())</f>
        <v/>
      </c>
      <c r="L236" s="28">
        <f>IF(OR($A236="",$B236=""),"",IF(AND($J236="",$K236=""),"",IF(OR(AND($J236&lt;&gt;"",$J236&lt;=0),AND($K236&lt;&gt;"",$K236&lt;=0)),"VENCIDO",IF(OR(AND($J236&lt;&gt;"",$J236&lt;=500),AND($K236&lt;&gt;"",$K236&lt;=30)),"PRÓXIMO","EM DIA"))))</f>
        <v/>
      </c>
    </row>
    <row r="237">
      <c r="A237" s="8" t="n"/>
      <c r="B237" s="8" t="n"/>
      <c r="C237" s="9" t="n"/>
      <c r="D237" s="9" t="n"/>
      <c r="E237" s="9" t="n"/>
      <c r="F237" s="10" t="n"/>
      <c r="G237" s="26">
        <f>IF(OR($E237="",$C237=""),"",$E237+$C237)</f>
        <v/>
      </c>
      <c r="H237" s="27">
        <f>IF(OR($F237="",$D237=""),"",EDATE($F237,$D237))</f>
        <v/>
      </c>
      <c r="I237" s="26">
        <f>IFERROR(IF(VLOOKUP($A237,'Veículos'!$A$2:$C$101,3,FALSE)=0,"",VLOOKUP($A237,'Veículos'!$A$2:$C$101,3,FALSE)),"")</f>
        <v/>
      </c>
      <c r="J237" s="26">
        <f>IF(OR($G237="",$I237=""),"",$G237-$I237)</f>
        <v/>
      </c>
      <c r="K237" s="26">
        <f>IF($H237="","",$H237-TODAY())</f>
        <v/>
      </c>
      <c r="L237" s="28">
        <f>IF(OR($A237="",$B237=""),"",IF(AND($J237="",$K237=""),"",IF(OR(AND($J237&lt;&gt;"",$J237&lt;=0),AND($K237&lt;&gt;"",$K237&lt;=0)),"VENCIDO",IF(OR(AND($J237&lt;&gt;"",$J237&lt;=500),AND($K237&lt;&gt;"",$K237&lt;=30)),"PRÓXIMO","EM DIA"))))</f>
        <v/>
      </c>
    </row>
    <row r="238">
      <c r="A238" s="8" t="n"/>
      <c r="B238" s="8" t="n"/>
      <c r="C238" s="9" t="n"/>
      <c r="D238" s="9" t="n"/>
      <c r="E238" s="9" t="n"/>
      <c r="F238" s="10" t="n"/>
      <c r="G238" s="26">
        <f>IF(OR($E238="",$C238=""),"",$E238+$C238)</f>
        <v/>
      </c>
      <c r="H238" s="27">
        <f>IF(OR($F238="",$D238=""),"",EDATE($F238,$D238))</f>
        <v/>
      </c>
      <c r="I238" s="26">
        <f>IFERROR(IF(VLOOKUP($A238,'Veículos'!$A$2:$C$101,3,FALSE)=0,"",VLOOKUP($A238,'Veículos'!$A$2:$C$101,3,FALSE)),"")</f>
        <v/>
      </c>
      <c r="J238" s="26">
        <f>IF(OR($G238="",$I238=""),"",$G238-$I238)</f>
        <v/>
      </c>
      <c r="K238" s="26">
        <f>IF($H238="","",$H238-TODAY())</f>
        <v/>
      </c>
      <c r="L238" s="28">
        <f>IF(OR($A238="",$B238=""),"",IF(AND($J238="",$K238=""),"",IF(OR(AND($J238&lt;&gt;"",$J238&lt;=0),AND($K238&lt;&gt;"",$K238&lt;=0)),"VENCIDO",IF(OR(AND($J238&lt;&gt;"",$J238&lt;=500),AND($K238&lt;&gt;"",$K238&lt;=30)),"PRÓXIMO","EM DIA"))))</f>
        <v/>
      </c>
    </row>
    <row r="239">
      <c r="A239" s="8" t="n"/>
      <c r="B239" s="8" t="n"/>
      <c r="C239" s="9" t="n"/>
      <c r="D239" s="9" t="n"/>
      <c r="E239" s="9" t="n"/>
      <c r="F239" s="10" t="n"/>
      <c r="G239" s="26">
        <f>IF(OR($E239="",$C239=""),"",$E239+$C239)</f>
        <v/>
      </c>
      <c r="H239" s="27">
        <f>IF(OR($F239="",$D239=""),"",EDATE($F239,$D239))</f>
        <v/>
      </c>
      <c r="I239" s="26">
        <f>IFERROR(IF(VLOOKUP($A239,'Veículos'!$A$2:$C$101,3,FALSE)=0,"",VLOOKUP($A239,'Veículos'!$A$2:$C$101,3,FALSE)),"")</f>
        <v/>
      </c>
      <c r="J239" s="26">
        <f>IF(OR($G239="",$I239=""),"",$G239-$I239)</f>
        <v/>
      </c>
      <c r="K239" s="26">
        <f>IF($H239="","",$H239-TODAY())</f>
        <v/>
      </c>
      <c r="L239" s="28">
        <f>IF(OR($A239="",$B239=""),"",IF(AND($J239="",$K239=""),"",IF(OR(AND($J239&lt;&gt;"",$J239&lt;=0),AND($K239&lt;&gt;"",$K239&lt;=0)),"VENCIDO",IF(OR(AND($J239&lt;&gt;"",$J239&lt;=500),AND($K239&lt;&gt;"",$K239&lt;=30)),"PRÓXIMO","EM DIA"))))</f>
        <v/>
      </c>
    </row>
    <row r="240">
      <c r="A240" s="8" t="n"/>
      <c r="B240" s="8" t="n"/>
      <c r="C240" s="9" t="n"/>
      <c r="D240" s="9" t="n"/>
      <c r="E240" s="9" t="n"/>
      <c r="F240" s="10" t="n"/>
      <c r="G240" s="26">
        <f>IF(OR($E240="",$C240=""),"",$E240+$C240)</f>
        <v/>
      </c>
      <c r="H240" s="27">
        <f>IF(OR($F240="",$D240=""),"",EDATE($F240,$D240))</f>
        <v/>
      </c>
      <c r="I240" s="26">
        <f>IFERROR(IF(VLOOKUP($A240,'Veículos'!$A$2:$C$101,3,FALSE)=0,"",VLOOKUP($A240,'Veículos'!$A$2:$C$101,3,FALSE)),"")</f>
        <v/>
      </c>
      <c r="J240" s="26">
        <f>IF(OR($G240="",$I240=""),"",$G240-$I240)</f>
        <v/>
      </c>
      <c r="K240" s="26">
        <f>IF($H240="","",$H240-TODAY())</f>
        <v/>
      </c>
      <c r="L240" s="28">
        <f>IF(OR($A240="",$B240=""),"",IF(AND($J240="",$K240=""),"",IF(OR(AND($J240&lt;&gt;"",$J240&lt;=0),AND($K240&lt;&gt;"",$K240&lt;=0)),"VENCIDO",IF(OR(AND($J240&lt;&gt;"",$J240&lt;=500),AND($K240&lt;&gt;"",$K240&lt;=30)),"PRÓXIMO","EM DIA"))))</f>
        <v/>
      </c>
    </row>
    <row r="241">
      <c r="A241" s="8" t="n"/>
      <c r="B241" s="8" t="n"/>
      <c r="C241" s="9" t="n"/>
      <c r="D241" s="9" t="n"/>
      <c r="E241" s="9" t="n"/>
      <c r="F241" s="10" t="n"/>
      <c r="G241" s="26">
        <f>IF(OR($E241="",$C241=""),"",$E241+$C241)</f>
        <v/>
      </c>
      <c r="H241" s="27">
        <f>IF(OR($F241="",$D241=""),"",EDATE($F241,$D241))</f>
        <v/>
      </c>
      <c r="I241" s="26">
        <f>IFERROR(IF(VLOOKUP($A241,'Veículos'!$A$2:$C$101,3,FALSE)=0,"",VLOOKUP($A241,'Veículos'!$A$2:$C$101,3,FALSE)),"")</f>
        <v/>
      </c>
      <c r="J241" s="26">
        <f>IF(OR($G241="",$I241=""),"",$G241-$I241)</f>
        <v/>
      </c>
      <c r="K241" s="26">
        <f>IF($H241="","",$H241-TODAY())</f>
        <v/>
      </c>
      <c r="L241" s="28">
        <f>IF(OR($A241="",$B241=""),"",IF(AND($J241="",$K241=""),"",IF(OR(AND($J241&lt;&gt;"",$J241&lt;=0),AND($K241&lt;&gt;"",$K241&lt;=0)),"VENCIDO",IF(OR(AND($J241&lt;&gt;"",$J241&lt;=500),AND($K241&lt;&gt;"",$K241&lt;=30)),"PRÓXIMO","EM DIA"))))</f>
        <v/>
      </c>
    </row>
    <row r="242">
      <c r="A242" s="8" t="n"/>
      <c r="B242" s="8" t="n"/>
      <c r="C242" s="9" t="n"/>
      <c r="D242" s="9" t="n"/>
      <c r="E242" s="9" t="n"/>
      <c r="F242" s="10" t="n"/>
      <c r="G242" s="26">
        <f>IF(OR($E242="",$C242=""),"",$E242+$C242)</f>
        <v/>
      </c>
      <c r="H242" s="27">
        <f>IF(OR($F242="",$D242=""),"",EDATE($F242,$D242))</f>
        <v/>
      </c>
      <c r="I242" s="26">
        <f>IFERROR(IF(VLOOKUP($A242,'Veículos'!$A$2:$C$101,3,FALSE)=0,"",VLOOKUP($A242,'Veículos'!$A$2:$C$101,3,FALSE)),"")</f>
        <v/>
      </c>
      <c r="J242" s="26">
        <f>IF(OR($G242="",$I242=""),"",$G242-$I242)</f>
        <v/>
      </c>
      <c r="K242" s="26">
        <f>IF($H242="","",$H242-TODAY())</f>
        <v/>
      </c>
      <c r="L242" s="28">
        <f>IF(OR($A242="",$B242=""),"",IF(AND($J242="",$K242=""),"",IF(OR(AND($J242&lt;&gt;"",$J242&lt;=0),AND($K242&lt;&gt;"",$K242&lt;=0)),"VENCIDO",IF(OR(AND($J242&lt;&gt;"",$J242&lt;=500),AND($K242&lt;&gt;"",$K242&lt;=30)),"PRÓXIMO","EM DIA"))))</f>
        <v/>
      </c>
    </row>
    <row r="243">
      <c r="A243" s="8" t="n"/>
      <c r="B243" s="8" t="n"/>
      <c r="C243" s="9" t="n"/>
      <c r="D243" s="9" t="n"/>
      <c r="E243" s="9" t="n"/>
      <c r="F243" s="10" t="n"/>
      <c r="G243" s="26">
        <f>IF(OR($E243="",$C243=""),"",$E243+$C243)</f>
        <v/>
      </c>
      <c r="H243" s="27">
        <f>IF(OR($F243="",$D243=""),"",EDATE($F243,$D243))</f>
        <v/>
      </c>
      <c r="I243" s="26">
        <f>IFERROR(IF(VLOOKUP($A243,'Veículos'!$A$2:$C$101,3,FALSE)=0,"",VLOOKUP($A243,'Veículos'!$A$2:$C$101,3,FALSE)),"")</f>
        <v/>
      </c>
      <c r="J243" s="26">
        <f>IF(OR($G243="",$I243=""),"",$G243-$I243)</f>
        <v/>
      </c>
      <c r="K243" s="26">
        <f>IF($H243="","",$H243-TODAY())</f>
        <v/>
      </c>
      <c r="L243" s="28">
        <f>IF(OR($A243="",$B243=""),"",IF(AND($J243="",$K243=""),"",IF(OR(AND($J243&lt;&gt;"",$J243&lt;=0),AND($K243&lt;&gt;"",$K243&lt;=0)),"VENCIDO",IF(OR(AND($J243&lt;&gt;"",$J243&lt;=500),AND($K243&lt;&gt;"",$K243&lt;=30)),"PRÓXIMO","EM DIA"))))</f>
        <v/>
      </c>
    </row>
    <row r="244">
      <c r="A244" s="8" t="n"/>
      <c r="B244" s="8" t="n"/>
      <c r="C244" s="9" t="n"/>
      <c r="D244" s="9" t="n"/>
      <c r="E244" s="9" t="n"/>
      <c r="F244" s="10" t="n"/>
      <c r="G244" s="26">
        <f>IF(OR($E244="",$C244=""),"",$E244+$C244)</f>
        <v/>
      </c>
      <c r="H244" s="27">
        <f>IF(OR($F244="",$D244=""),"",EDATE($F244,$D244))</f>
        <v/>
      </c>
      <c r="I244" s="26">
        <f>IFERROR(IF(VLOOKUP($A244,'Veículos'!$A$2:$C$101,3,FALSE)=0,"",VLOOKUP($A244,'Veículos'!$A$2:$C$101,3,FALSE)),"")</f>
        <v/>
      </c>
      <c r="J244" s="26">
        <f>IF(OR($G244="",$I244=""),"",$G244-$I244)</f>
        <v/>
      </c>
      <c r="K244" s="26">
        <f>IF($H244="","",$H244-TODAY())</f>
        <v/>
      </c>
      <c r="L244" s="28">
        <f>IF(OR($A244="",$B244=""),"",IF(AND($J244="",$K244=""),"",IF(OR(AND($J244&lt;&gt;"",$J244&lt;=0),AND($K244&lt;&gt;"",$K244&lt;=0)),"VENCIDO",IF(OR(AND($J244&lt;&gt;"",$J244&lt;=500),AND($K244&lt;&gt;"",$K244&lt;=30)),"PRÓXIMO","EM DIA"))))</f>
        <v/>
      </c>
    </row>
    <row r="245">
      <c r="A245" s="8" t="n"/>
      <c r="B245" s="8" t="n"/>
      <c r="C245" s="9" t="n"/>
      <c r="D245" s="9" t="n"/>
      <c r="E245" s="9" t="n"/>
      <c r="F245" s="10" t="n"/>
      <c r="G245" s="26">
        <f>IF(OR($E245="",$C245=""),"",$E245+$C245)</f>
        <v/>
      </c>
      <c r="H245" s="27">
        <f>IF(OR($F245="",$D245=""),"",EDATE($F245,$D245))</f>
        <v/>
      </c>
      <c r="I245" s="26">
        <f>IFERROR(IF(VLOOKUP($A245,'Veículos'!$A$2:$C$101,3,FALSE)=0,"",VLOOKUP($A245,'Veículos'!$A$2:$C$101,3,FALSE)),"")</f>
        <v/>
      </c>
      <c r="J245" s="26">
        <f>IF(OR($G245="",$I245=""),"",$G245-$I245)</f>
        <v/>
      </c>
      <c r="K245" s="26">
        <f>IF($H245="","",$H245-TODAY())</f>
        <v/>
      </c>
      <c r="L245" s="28">
        <f>IF(OR($A245="",$B245=""),"",IF(AND($J245="",$K245=""),"",IF(OR(AND($J245&lt;&gt;"",$J245&lt;=0),AND($K245&lt;&gt;"",$K245&lt;=0)),"VENCIDO",IF(OR(AND($J245&lt;&gt;"",$J245&lt;=500),AND($K245&lt;&gt;"",$K245&lt;=30)),"PRÓXIMO","EM DIA"))))</f>
        <v/>
      </c>
    </row>
    <row r="246">
      <c r="A246" s="8" t="n"/>
      <c r="B246" s="8" t="n"/>
      <c r="C246" s="9" t="n"/>
      <c r="D246" s="9" t="n"/>
      <c r="E246" s="9" t="n"/>
      <c r="F246" s="10" t="n"/>
      <c r="G246" s="26">
        <f>IF(OR($E246="",$C246=""),"",$E246+$C246)</f>
        <v/>
      </c>
      <c r="H246" s="27">
        <f>IF(OR($F246="",$D246=""),"",EDATE($F246,$D246))</f>
        <v/>
      </c>
      <c r="I246" s="26">
        <f>IFERROR(IF(VLOOKUP($A246,'Veículos'!$A$2:$C$101,3,FALSE)=0,"",VLOOKUP($A246,'Veículos'!$A$2:$C$101,3,FALSE)),"")</f>
        <v/>
      </c>
      <c r="J246" s="26">
        <f>IF(OR($G246="",$I246=""),"",$G246-$I246)</f>
        <v/>
      </c>
      <c r="K246" s="26">
        <f>IF($H246="","",$H246-TODAY())</f>
        <v/>
      </c>
      <c r="L246" s="28">
        <f>IF(OR($A246="",$B246=""),"",IF(AND($J246="",$K246=""),"",IF(OR(AND($J246&lt;&gt;"",$J246&lt;=0),AND($K246&lt;&gt;"",$K246&lt;=0)),"VENCIDO",IF(OR(AND($J246&lt;&gt;"",$J246&lt;=500),AND($K246&lt;&gt;"",$K246&lt;=30)),"PRÓXIMO","EM DIA"))))</f>
        <v/>
      </c>
    </row>
    <row r="247">
      <c r="A247" s="8" t="n"/>
      <c r="B247" s="8" t="n"/>
      <c r="C247" s="9" t="n"/>
      <c r="D247" s="9" t="n"/>
      <c r="E247" s="9" t="n"/>
      <c r="F247" s="10" t="n"/>
      <c r="G247" s="26">
        <f>IF(OR($E247="",$C247=""),"",$E247+$C247)</f>
        <v/>
      </c>
      <c r="H247" s="27">
        <f>IF(OR($F247="",$D247=""),"",EDATE($F247,$D247))</f>
        <v/>
      </c>
      <c r="I247" s="26">
        <f>IFERROR(IF(VLOOKUP($A247,'Veículos'!$A$2:$C$101,3,FALSE)=0,"",VLOOKUP($A247,'Veículos'!$A$2:$C$101,3,FALSE)),"")</f>
        <v/>
      </c>
      <c r="J247" s="26">
        <f>IF(OR($G247="",$I247=""),"",$G247-$I247)</f>
        <v/>
      </c>
      <c r="K247" s="26">
        <f>IF($H247="","",$H247-TODAY())</f>
        <v/>
      </c>
      <c r="L247" s="28">
        <f>IF(OR($A247="",$B247=""),"",IF(AND($J247="",$K247=""),"",IF(OR(AND($J247&lt;&gt;"",$J247&lt;=0),AND($K247&lt;&gt;"",$K247&lt;=0)),"VENCIDO",IF(OR(AND($J247&lt;&gt;"",$J247&lt;=500),AND($K247&lt;&gt;"",$K247&lt;=30)),"PRÓXIMO","EM DIA"))))</f>
        <v/>
      </c>
    </row>
    <row r="248">
      <c r="A248" s="8" t="n"/>
      <c r="B248" s="8" t="n"/>
      <c r="C248" s="9" t="n"/>
      <c r="D248" s="9" t="n"/>
      <c r="E248" s="9" t="n"/>
      <c r="F248" s="10" t="n"/>
      <c r="G248" s="26">
        <f>IF(OR($E248="",$C248=""),"",$E248+$C248)</f>
        <v/>
      </c>
      <c r="H248" s="27">
        <f>IF(OR($F248="",$D248=""),"",EDATE($F248,$D248))</f>
        <v/>
      </c>
      <c r="I248" s="26">
        <f>IFERROR(IF(VLOOKUP($A248,'Veículos'!$A$2:$C$101,3,FALSE)=0,"",VLOOKUP($A248,'Veículos'!$A$2:$C$101,3,FALSE)),"")</f>
        <v/>
      </c>
      <c r="J248" s="26">
        <f>IF(OR($G248="",$I248=""),"",$G248-$I248)</f>
        <v/>
      </c>
      <c r="K248" s="26">
        <f>IF($H248="","",$H248-TODAY())</f>
        <v/>
      </c>
      <c r="L248" s="28">
        <f>IF(OR($A248="",$B248=""),"",IF(AND($J248="",$K248=""),"",IF(OR(AND($J248&lt;&gt;"",$J248&lt;=0),AND($K248&lt;&gt;"",$K248&lt;=0)),"VENCIDO",IF(OR(AND($J248&lt;&gt;"",$J248&lt;=500),AND($K248&lt;&gt;"",$K248&lt;=30)),"PRÓXIMO","EM DIA"))))</f>
        <v/>
      </c>
    </row>
    <row r="249">
      <c r="A249" s="8" t="n"/>
      <c r="B249" s="8" t="n"/>
      <c r="C249" s="9" t="n"/>
      <c r="D249" s="9" t="n"/>
      <c r="E249" s="9" t="n"/>
      <c r="F249" s="10" t="n"/>
      <c r="G249" s="26">
        <f>IF(OR($E249="",$C249=""),"",$E249+$C249)</f>
        <v/>
      </c>
      <c r="H249" s="27">
        <f>IF(OR($F249="",$D249=""),"",EDATE($F249,$D249))</f>
        <v/>
      </c>
      <c r="I249" s="26">
        <f>IFERROR(IF(VLOOKUP($A249,'Veículos'!$A$2:$C$101,3,FALSE)=0,"",VLOOKUP($A249,'Veículos'!$A$2:$C$101,3,FALSE)),"")</f>
        <v/>
      </c>
      <c r="J249" s="26">
        <f>IF(OR($G249="",$I249=""),"",$G249-$I249)</f>
        <v/>
      </c>
      <c r="K249" s="26">
        <f>IF($H249="","",$H249-TODAY())</f>
        <v/>
      </c>
      <c r="L249" s="28">
        <f>IF(OR($A249="",$B249=""),"",IF(AND($J249="",$K249=""),"",IF(OR(AND($J249&lt;&gt;"",$J249&lt;=0),AND($K249&lt;&gt;"",$K249&lt;=0)),"VENCIDO",IF(OR(AND($J249&lt;&gt;"",$J249&lt;=500),AND($K249&lt;&gt;"",$K249&lt;=30)),"PRÓXIMO","EM DIA"))))</f>
        <v/>
      </c>
    </row>
    <row r="250">
      <c r="A250" s="8" t="n"/>
      <c r="B250" s="8" t="n"/>
      <c r="C250" s="9" t="n"/>
      <c r="D250" s="9" t="n"/>
      <c r="E250" s="9" t="n"/>
      <c r="F250" s="10" t="n"/>
      <c r="G250" s="26">
        <f>IF(OR($E250="",$C250=""),"",$E250+$C250)</f>
        <v/>
      </c>
      <c r="H250" s="27">
        <f>IF(OR($F250="",$D250=""),"",EDATE($F250,$D250))</f>
        <v/>
      </c>
      <c r="I250" s="26">
        <f>IFERROR(IF(VLOOKUP($A250,'Veículos'!$A$2:$C$101,3,FALSE)=0,"",VLOOKUP($A250,'Veículos'!$A$2:$C$101,3,FALSE)),"")</f>
        <v/>
      </c>
      <c r="J250" s="26">
        <f>IF(OR($G250="",$I250=""),"",$G250-$I250)</f>
        <v/>
      </c>
      <c r="K250" s="26">
        <f>IF($H250="","",$H250-TODAY())</f>
        <v/>
      </c>
      <c r="L250" s="28">
        <f>IF(OR($A250="",$B250=""),"",IF(AND($J250="",$K250=""),"",IF(OR(AND($J250&lt;&gt;"",$J250&lt;=0),AND($K250&lt;&gt;"",$K250&lt;=0)),"VENCIDO",IF(OR(AND($J250&lt;&gt;"",$J250&lt;=500),AND($K250&lt;&gt;"",$K250&lt;=30)),"PRÓXIMO","EM DIA"))))</f>
        <v/>
      </c>
    </row>
    <row r="251">
      <c r="A251" s="8" t="n"/>
      <c r="B251" s="8" t="n"/>
      <c r="C251" s="9" t="n"/>
      <c r="D251" s="9" t="n"/>
      <c r="E251" s="9" t="n"/>
      <c r="F251" s="10" t="n"/>
      <c r="G251" s="26">
        <f>IF(OR($E251="",$C251=""),"",$E251+$C251)</f>
        <v/>
      </c>
      <c r="H251" s="27">
        <f>IF(OR($F251="",$D251=""),"",EDATE($F251,$D251))</f>
        <v/>
      </c>
      <c r="I251" s="26">
        <f>IFERROR(IF(VLOOKUP($A251,'Veículos'!$A$2:$C$101,3,FALSE)=0,"",VLOOKUP($A251,'Veículos'!$A$2:$C$101,3,FALSE)),"")</f>
        <v/>
      </c>
      <c r="J251" s="26">
        <f>IF(OR($G251="",$I251=""),"",$G251-$I251)</f>
        <v/>
      </c>
      <c r="K251" s="26">
        <f>IF($H251="","",$H251-TODAY())</f>
        <v/>
      </c>
      <c r="L251" s="28">
        <f>IF(OR($A251="",$B251=""),"",IF(AND($J251="",$K251=""),"",IF(OR(AND($J251&lt;&gt;"",$J251&lt;=0),AND($K251&lt;&gt;"",$K251&lt;=0)),"VENCIDO",IF(OR(AND($J251&lt;&gt;"",$J251&lt;=500),AND($K251&lt;&gt;"",$K251&lt;=30)),"PRÓXIMO","EM DIA"))))</f>
        <v/>
      </c>
    </row>
    <row r="252">
      <c r="A252" s="8" t="n"/>
      <c r="B252" s="8" t="n"/>
      <c r="C252" s="9" t="n"/>
      <c r="D252" s="9" t="n"/>
      <c r="E252" s="9" t="n"/>
      <c r="F252" s="10" t="n"/>
      <c r="G252" s="26">
        <f>IF(OR($E252="",$C252=""),"",$E252+$C252)</f>
        <v/>
      </c>
      <c r="H252" s="27">
        <f>IF(OR($F252="",$D252=""),"",EDATE($F252,$D252))</f>
        <v/>
      </c>
      <c r="I252" s="26">
        <f>IFERROR(IF(VLOOKUP($A252,'Veículos'!$A$2:$C$101,3,FALSE)=0,"",VLOOKUP($A252,'Veículos'!$A$2:$C$101,3,FALSE)),"")</f>
        <v/>
      </c>
      <c r="J252" s="26">
        <f>IF(OR($G252="",$I252=""),"",$G252-$I252)</f>
        <v/>
      </c>
      <c r="K252" s="26">
        <f>IF($H252="","",$H252-TODAY())</f>
        <v/>
      </c>
      <c r="L252" s="28">
        <f>IF(OR($A252="",$B252=""),"",IF(AND($J252="",$K252=""),"",IF(OR(AND($J252&lt;&gt;"",$J252&lt;=0),AND($K252&lt;&gt;"",$K252&lt;=0)),"VENCIDO",IF(OR(AND($J252&lt;&gt;"",$J252&lt;=500),AND($K252&lt;&gt;"",$K252&lt;=30)),"PRÓXIMO","EM DIA"))))</f>
        <v/>
      </c>
    </row>
    <row r="253">
      <c r="A253" s="8" t="n"/>
      <c r="B253" s="8" t="n"/>
      <c r="C253" s="9" t="n"/>
      <c r="D253" s="9" t="n"/>
      <c r="E253" s="9" t="n"/>
      <c r="F253" s="10" t="n"/>
      <c r="G253" s="26">
        <f>IF(OR($E253="",$C253=""),"",$E253+$C253)</f>
        <v/>
      </c>
      <c r="H253" s="27">
        <f>IF(OR($F253="",$D253=""),"",EDATE($F253,$D253))</f>
        <v/>
      </c>
      <c r="I253" s="26">
        <f>IFERROR(IF(VLOOKUP($A253,'Veículos'!$A$2:$C$101,3,FALSE)=0,"",VLOOKUP($A253,'Veículos'!$A$2:$C$101,3,FALSE)),"")</f>
        <v/>
      </c>
      <c r="J253" s="26">
        <f>IF(OR($G253="",$I253=""),"",$G253-$I253)</f>
        <v/>
      </c>
      <c r="K253" s="26">
        <f>IF($H253="","",$H253-TODAY())</f>
        <v/>
      </c>
      <c r="L253" s="28">
        <f>IF(OR($A253="",$B253=""),"",IF(AND($J253="",$K253=""),"",IF(OR(AND($J253&lt;&gt;"",$J253&lt;=0),AND($K253&lt;&gt;"",$K253&lt;=0)),"VENCIDO",IF(OR(AND($J253&lt;&gt;"",$J253&lt;=500),AND($K253&lt;&gt;"",$K253&lt;=30)),"PRÓXIMO","EM DIA"))))</f>
        <v/>
      </c>
    </row>
    <row r="254">
      <c r="A254" s="8" t="n"/>
      <c r="B254" s="8" t="n"/>
      <c r="C254" s="9" t="n"/>
      <c r="D254" s="9" t="n"/>
      <c r="E254" s="9" t="n"/>
      <c r="F254" s="10" t="n"/>
      <c r="G254" s="26">
        <f>IF(OR($E254="",$C254=""),"",$E254+$C254)</f>
        <v/>
      </c>
      <c r="H254" s="27">
        <f>IF(OR($F254="",$D254=""),"",EDATE($F254,$D254))</f>
        <v/>
      </c>
      <c r="I254" s="26">
        <f>IFERROR(IF(VLOOKUP($A254,'Veículos'!$A$2:$C$101,3,FALSE)=0,"",VLOOKUP($A254,'Veículos'!$A$2:$C$101,3,FALSE)),"")</f>
        <v/>
      </c>
      <c r="J254" s="26">
        <f>IF(OR($G254="",$I254=""),"",$G254-$I254)</f>
        <v/>
      </c>
      <c r="K254" s="26">
        <f>IF($H254="","",$H254-TODAY())</f>
        <v/>
      </c>
      <c r="L254" s="28">
        <f>IF(OR($A254="",$B254=""),"",IF(AND($J254="",$K254=""),"",IF(OR(AND($J254&lt;&gt;"",$J254&lt;=0),AND($K254&lt;&gt;"",$K254&lt;=0)),"VENCIDO",IF(OR(AND($J254&lt;&gt;"",$J254&lt;=500),AND($K254&lt;&gt;"",$K254&lt;=30)),"PRÓXIMO","EM DIA"))))</f>
        <v/>
      </c>
    </row>
    <row r="255">
      <c r="A255" s="8" t="n"/>
      <c r="B255" s="8" t="n"/>
      <c r="C255" s="9" t="n"/>
      <c r="D255" s="9" t="n"/>
      <c r="E255" s="9" t="n"/>
      <c r="F255" s="10" t="n"/>
      <c r="G255" s="26">
        <f>IF(OR($E255="",$C255=""),"",$E255+$C255)</f>
        <v/>
      </c>
      <c r="H255" s="27">
        <f>IF(OR($F255="",$D255=""),"",EDATE($F255,$D255))</f>
        <v/>
      </c>
      <c r="I255" s="26">
        <f>IFERROR(IF(VLOOKUP($A255,'Veículos'!$A$2:$C$101,3,FALSE)=0,"",VLOOKUP($A255,'Veículos'!$A$2:$C$101,3,FALSE)),"")</f>
        <v/>
      </c>
      <c r="J255" s="26">
        <f>IF(OR($G255="",$I255=""),"",$G255-$I255)</f>
        <v/>
      </c>
      <c r="K255" s="26">
        <f>IF($H255="","",$H255-TODAY())</f>
        <v/>
      </c>
      <c r="L255" s="28">
        <f>IF(OR($A255="",$B255=""),"",IF(AND($J255="",$K255=""),"",IF(OR(AND($J255&lt;&gt;"",$J255&lt;=0),AND($K255&lt;&gt;"",$K255&lt;=0)),"VENCIDO",IF(OR(AND($J255&lt;&gt;"",$J255&lt;=500),AND($K255&lt;&gt;"",$K255&lt;=30)),"PRÓXIMO","EM DIA"))))</f>
        <v/>
      </c>
    </row>
    <row r="256">
      <c r="A256" s="8" t="n"/>
      <c r="B256" s="8" t="n"/>
      <c r="C256" s="9" t="n"/>
      <c r="D256" s="9" t="n"/>
      <c r="E256" s="9" t="n"/>
      <c r="F256" s="10" t="n"/>
      <c r="G256" s="26">
        <f>IF(OR($E256="",$C256=""),"",$E256+$C256)</f>
        <v/>
      </c>
      <c r="H256" s="27">
        <f>IF(OR($F256="",$D256=""),"",EDATE($F256,$D256))</f>
        <v/>
      </c>
      <c r="I256" s="26">
        <f>IFERROR(IF(VLOOKUP($A256,'Veículos'!$A$2:$C$101,3,FALSE)=0,"",VLOOKUP($A256,'Veículos'!$A$2:$C$101,3,FALSE)),"")</f>
        <v/>
      </c>
      <c r="J256" s="26">
        <f>IF(OR($G256="",$I256=""),"",$G256-$I256)</f>
        <v/>
      </c>
      <c r="K256" s="26">
        <f>IF($H256="","",$H256-TODAY())</f>
        <v/>
      </c>
      <c r="L256" s="28">
        <f>IF(OR($A256="",$B256=""),"",IF(AND($J256="",$K256=""),"",IF(OR(AND($J256&lt;&gt;"",$J256&lt;=0),AND($K256&lt;&gt;"",$K256&lt;=0)),"VENCIDO",IF(OR(AND($J256&lt;&gt;"",$J256&lt;=500),AND($K256&lt;&gt;"",$K256&lt;=30)),"PRÓXIMO","EM DIA"))))</f>
        <v/>
      </c>
    </row>
    <row r="257">
      <c r="A257" s="8" t="n"/>
      <c r="B257" s="8" t="n"/>
      <c r="C257" s="9" t="n"/>
      <c r="D257" s="9" t="n"/>
      <c r="E257" s="9" t="n"/>
      <c r="F257" s="10" t="n"/>
      <c r="G257" s="26">
        <f>IF(OR($E257="",$C257=""),"",$E257+$C257)</f>
        <v/>
      </c>
      <c r="H257" s="27">
        <f>IF(OR($F257="",$D257=""),"",EDATE($F257,$D257))</f>
        <v/>
      </c>
      <c r="I257" s="26">
        <f>IFERROR(IF(VLOOKUP($A257,'Veículos'!$A$2:$C$101,3,FALSE)=0,"",VLOOKUP($A257,'Veículos'!$A$2:$C$101,3,FALSE)),"")</f>
        <v/>
      </c>
      <c r="J257" s="26">
        <f>IF(OR($G257="",$I257=""),"",$G257-$I257)</f>
        <v/>
      </c>
      <c r="K257" s="26">
        <f>IF($H257="","",$H257-TODAY())</f>
        <v/>
      </c>
      <c r="L257" s="28">
        <f>IF(OR($A257="",$B257=""),"",IF(AND($J257="",$K257=""),"",IF(OR(AND($J257&lt;&gt;"",$J257&lt;=0),AND($K257&lt;&gt;"",$K257&lt;=0)),"VENCIDO",IF(OR(AND($J257&lt;&gt;"",$J257&lt;=500),AND($K257&lt;&gt;"",$K257&lt;=30)),"PRÓXIMO","EM DIA"))))</f>
        <v/>
      </c>
    </row>
    <row r="258">
      <c r="A258" s="8" t="n"/>
      <c r="B258" s="8" t="n"/>
      <c r="C258" s="9" t="n"/>
      <c r="D258" s="9" t="n"/>
      <c r="E258" s="9" t="n"/>
      <c r="F258" s="10" t="n"/>
      <c r="G258" s="26">
        <f>IF(OR($E258="",$C258=""),"",$E258+$C258)</f>
        <v/>
      </c>
      <c r="H258" s="27">
        <f>IF(OR($F258="",$D258=""),"",EDATE($F258,$D258))</f>
        <v/>
      </c>
      <c r="I258" s="26">
        <f>IFERROR(IF(VLOOKUP($A258,'Veículos'!$A$2:$C$101,3,FALSE)=0,"",VLOOKUP($A258,'Veículos'!$A$2:$C$101,3,FALSE)),"")</f>
        <v/>
      </c>
      <c r="J258" s="26">
        <f>IF(OR($G258="",$I258=""),"",$G258-$I258)</f>
        <v/>
      </c>
      <c r="K258" s="26">
        <f>IF($H258="","",$H258-TODAY())</f>
        <v/>
      </c>
      <c r="L258" s="28">
        <f>IF(OR($A258="",$B258=""),"",IF(AND($J258="",$K258=""),"",IF(OR(AND($J258&lt;&gt;"",$J258&lt;=0),AND($K258&lt;&gt;"",$K258&lt;=0)),"VENCIDO",IF(OR(AND($J258&lt;&gt;"",$J258&lt;=500),AND($K258&lt;&gt;"",$K258&lt;=30)),"PRÓXIMO","EM DIA"))))</f>
        <v/>
      </c>
    </row>
    <row r="259">
      <c r="A259" s="8" t="n"/>
      <c r="B259" s="8" t="n"/>
      <c r="C259" s="9" t="n"/>
      <c r="D259" s="9" t="n"/>
      <c r="E259" s="9" t="n"/>
      <c r="F259" s="10" t="n"/>
      <c r="G259" s="26">
        <f>IF(OR($E259="",$C259=""),"",$E259+$C259)</f>
        <v/>
      </c>
      <c r="H259" s="27">
        <f>IF(OR($F259="",$D259=""),"",EDATE($F259,$D259))</f>
        <v/>
      </c>
      <c r="I259" s="26">
        <f>IFERROR(IF(VLOOKUP($A259,'Veículos'!$A$2:$C$101,3,FALSE)=0,"",VLOOKUP($A259,'Veículos'!$A$2:$C$101,3,FALSE)),"")</f>
        <v/>
      </c>
      <c r="J259" s="26">
        <f>IF(OR($G259="",$I259=""),"",$G259-$I259)</f>
        <v/>
      </c>
      <c r="K259" s="26">
        <f>IF($H259="","",$H259-TODAY())</f>
        <v/>
      </c>
      <c r="L259" s="28">
        <f>IF(OR($A259="",$B259=""),"",IF(AND($J259="",$K259=""),"",IF(OR(AND($J259&lt;&gt;"",$J259&lt;=0),AND($K259&lt;&gt;"",$K259&lt;=0)),"VENCIDO",IF(OR(AND($J259&lt;&gt;"",$J259&lt;=500),AND($K259&lt;&gt;"",$K259&lt;=30)),"PRÓXIMO","EM DIA"))))</f>
        <v/>
      </c>
    </row>
    <row r="260">
      <c r="A260" s="8" t="n"/>
      <c r="B260" s="8" t="n"/>
      <c r="C260" s="9" t="n"/>
      <c r="D260" s="9" t="n"/>
      <c r="E260" s="9" t="n"/>
      <c r="F260" s="10" t="n"/>
      <c r="G260" s="26">
        <f>IF(OR($E260="",$C260=""),"",$E260+$C260)</f>
        <v/>
      </c>
      <c r="H260" s="27">
        <f>IF(OR($F260="",$D260=""),"",EDATE($F260,$D260))</f>
        <v/>
      </c>
      <c r="I260" s="26">
        <f>IFERROR(IF(VLOOKUP($A260,'Veículos'!$A$2:$C$101,3,FALSE)=0,"",VLOOKUP($A260,'Veículos'!$A$2:$C$101,3,FALSE)),"")</f>
        <v/>
      </c>
      <c r="J260" s="26">
        <f>IF(OR($G260="",$I260=""),"",$G260-$I260)</f>
        <v/>
      </c>
      <c r="K260" s="26">
        <f>IF($H260="","",$H260-TODAY())</f>
        <v/>
      </c>
      <c r="L260" s="28">
        <f>IF(OR($A260="",$B260=""),"",IF(AND($J260="",$K260=""),"",IF(OR(AND($J260&lt;&gt;"",$J260&lt;=0),AND($K260&lt;&gt;"",$K260&lt;=0)),"VENCIDO",IF(OR(AND($J260&lt;&gt;"",$J260&lt;=500),AND($K260&lt;&gt;"",$K260&lt;=30)),"PRÓXIMO","EM DIA"))))</f>
        <v/>
      </c>
    </row>
    <row r="261">
      <c r="A261" s="8" t="n"/>
      <c r="B261" s="8" t="n"/>
      <c r="C261" s="9" t="n"/>
      <c r="D261" s="9" t="n"/>
      <c r="E261" s="9" t="n"/>
      <c r="F261" s="10" t="n"/>
      <c r="G261" s="26">
        <f>IF(OR($E261="",$C261=""),"",$E261+$C261)</f>
        <v/>
      </c>
      <c r="H261" s="27">
        <f>IF(OR($F261="",$D261=""),"",EDATE($F261,$D261))</f>
        <v/>
      </c>
      <c r="I261" s="26">
        <f>IFERROR(IF(VLOOKUP($A261,'Veículos'!$A$2:$C$101,3,FALSE)=0,"",VLOOKUP($A261,'Veículos'!$A$2:$C$101,3,FALSE)),"")</f>
        <v/>
      </c>
      <c r="J261" s="26">
        <f>IF(OR($G261="",$I261=""),"",$G261-$I261)</f>
        <v/>
      </c>
      <c r="K261" s="26">
        <f>IF($H261="","",$H261-TODAY())</f>
        <v/>
      </c>
      <c r="L261" s="28">
        <f>IF(OR($A261="",$B261=""),"",IF(AND($J261="",$K261=""),"",IF(OR(AND($J261&lt;&gt;"",$J261&lt;=0),AND($K261&lt;&gt;"",$K261&lt;=0)),"VENCIDO",IF(OR(AND($J261&lt;&gt;"",$J261&lt;=500),AND($K261&lt;&gt;"",$K261&lt;=30)),"PRÓXIMO","EM DIA"))))</f>
        <v/>
      </c>
    </row>
    <row r="262">
      <c r="A262" s="8" t="n"/>
      <c r="B262" s="8" t="n"/>
      <c r="C262" s="9" t="n"/>
      <c r="D262" s="9" t="n"/>
      <c r="E262" s="9" t="n"/>
      <c r="F262" s="10" t="n"/>
      <c r="G262" s="26">
        <f>IF(OR($E262="",$C262=""),"",$E262+$C262)</f>
        <v/>
      </c>
      <c r="H262" s="27">
        <f>IF(OR($F262="",$D262=""),"",EDATE($F262,$D262))</f>
        <v/>
      </c>
      <c r="I262" s="26">
        <f>IFERROR(IF(VLOOKUP($A262,'Veículos'!$A$2:$C$101,3,FALSE)=0,"",VLOOKUP($A262,'Veículos'!$A$2:$C$101,3,FALSE)),"")</f>
        <v/>
      </c>
      <c r="J262" s="26">
        <f>IF(OR($G262="",$I262=""),"",$G262-$I262)</f>
        <v/>
      </c>
      <c r="K262" s="26">
        <f>IF($H262="","",$H262-TODAY())</f>
        <v/>
      </c>
      <c r="L262" s="28">
        <f>IF(OR($A262="",$B262=""),"",IF(AND($J262="",$K262=""),"",IF(OR(AND($J262&lt;&gt;"",$J262&lt;=0),AND($K262&lt;&gt;"",$K262&lt;=0)),"VENCIDO",IF(OR(AND($J262&lt;&gt;"",$J262&lt;=500),AND($K262&lt;&gt;"",$K262&lt;=30)),"PRÓXIMO","EM DIA"))))</f>
        <v/>
      </c>
    </row>
    <row r="263">
      <c r="A263" s="8" t="n"/>
      <c r="B263" s="8" t="n"/>
      <c r="C263" s="9" t="n"/>
      <c r="D263" s="9" t="n"/>
      <c r="E263" s="9" t="n"/>
      <c r="F263" s="10" t="n"/>
      <c r="G263" s="26">
        <f>IF(OR($E263="",$C263=""),"",$E263+$C263)</f>
        <v/>
      </c>
      <c r="H263" s="27">
        <f>IF(OR($F263="",$D263=""),"",EDATE($F263,$D263))</f>
        <v/>
      </c>
      <c r="I263" s="26">
        <f>IFERROR(IF(VLOOKUP($A263,'Veículos'!$A$2:$C$101,3,FALSE)=0,"",VLOOKUP($A263,'Veículos'!$A$2:$C$101,3,FALSE)),"")</f>
        <v/>
      </c>
      <c r="J263" s="26">
        <f>IF(OR($G263="",$I263=""),"",$G263-$I263)</f>
        <v/>
      </c>
      <c r="K263" s="26">
        <f>IF($H263="","",$H263-TODAY())</f>
        <v/>
      </c>
      <c r="L263" s="28">
        <f>IF(OR($A263="",$B263=""),"",IF(AND($J263="",$K263=""),"",IF(OR(AND($J263&lt;&gt;"",$J263&lt;=0),AND($K263&lt;&gt;"",$K263&lt;=0)),"VENCIDO",IF(OR(AND($J263&lt;&gt;"",$J263&lt;=500),AND($K263&lt;&gt;"",$K263&lt;=30)),"PRÓXIMO","EM DIA"))))</f>
        <v/>
      </c>
    </row>
    <row r="264">
      <c r="A264" s="8" t="n"/>
      <c r="B264" s="8" t="n"/>
      <c r="C264" s="9" t="n"/>
      <c r="D264" s="9" t="n"/>
      <c r="E264" s="9" t="n"/>
      <c r="F264" s="10" t="n"/>
      <c r="G264" s="26">
        <f>IF(OR($E264="",$C264=""),"",$E264+$C264)</f>
        <v/>
      </c>
      <c r="H264" s="27">
        <f>IF(OR($F264="",$D264=""),"",EDATE($F264,$D264))</f>
        <v/>
      </c>
      <c r="I264" s="26">
        <f>IFERROR(IF(VLOOKUP($A264,'Veículos'!$A$2:$C$101,3,FALSE)=0,"",VLOOKUP($A264,'Veículos'!$A$2:$C$101,3,FALSE)),"")</f>
        <v/>
      </c>
      <c r="J264" s="26">
        <f>IF(OR($G264="",$I264=""),"",$G264-$I264)</f>
        <v/>
      </c>
      <c r="K264" s="26">
        <f>IF($H264="","",$H264-TODAY())</f>
        <v/>
      </c>
      <c r="L264" s="28">
        <f>IF(OR($A264="",$B264=""),"",IF(AND($J264="",$K264=""),"",IF(OR(AND($J264&lt;&gt;"",$J264&lt;=0),AND($K264&lt;&gt;"",$K264&lt;=0)),"VENCIDO",IF(OR(AND($J264&lt;&gt;"",$J264&lt;=500),AND($K264&lt;&gt;"",$K264&lt;=30)),"PRÓXIMO","EM DIA"))))</f>
        <v/>
      </c>
    </row>
    <row r="265">
      <c r="A265" s="8" t="n"/>
      <c r="B265" s="8" t="n"/>
      <c r="C265" s="9" t="n"/>
      <c r="D265" s="9" t="n"/>
      <c r="E265" s="9" t="n"/>
      <c r="F265" s="10" t="n"/>
      <c r="G265" s="26">
        <f>IF(OR($E265="",$C265=""),"",$E265+$C265)</f>
        <v/>
      </c>
      <c r="H265" s="27">
        <f>IF(OR($F265="",$D265=""),"",EDATE($F265,$D265))</f>
        <v/>
      </c>
      <c r="I265" s="26">
        <f>IFERROR(IF(VLOOKUP($A265,'Veículos'!$A$2:$C$101,3,FALSE)=0,"",VLOOKUP($A265,'Veículos'!$A$2:$C$101,3,FALSE)),"")</f>
        <v/>
      </c>
      <c r="J265" s="26">
        <f>IF(OR($G265="",$I265=""),"",$G265-$I265)</f>
        <v/>
      </c>
      <c r="K265" s="26">
        <f>IF($H265="","",$H265-TODAY())</f>
        <v/>
      </c>
      <c r="L265" s="28">
        <f>IF(OR($A265="",$B265=""),"",IF(AND($J265="",$K265=""),"",IF(OR(AND($J265&lt;&gt;"",$J265&lt;=0),AND($K265&lt;&gt;"",$K265&lt;=0)),"VENCIDO",IF(OR(AND($J265&lt;&gt;"",$J265&lt;=500),AND($K265&lt;&gt;"",$K265&lt;=30)),"PRÓXIMO","EM DIA"))))</f>
        <v/>
      </c>
    </row>
    <row r="266">
      <c r="A266" s="8" t="n"/>
      <c r="B266" s="8" t="n"/>
      <c r="C266" s="9" t="n"/>
      <c r="D266" s="9" t="n"/>
      <c r="E266" s="9" t="n"/>
      <c r="F266" s="10" t="n"/>
      <c r="G266" s="26">
        <f>IF(OR($E266="",$C266=""),"",$E266+$C266)</f>
        <v/>
      </c>
      <c r="H266" s="27">
        <f>IF(OR($F266="",$D266=""),"",EDATE($F266,$D266))</f>
        <v/>
      </c>
      <c r="I266" s="26">
        <f>IFERROR(IF(VLOOKUP($A266,'Veículos'!$A$2:$C$101,3,FALSE)=0,"",VLOOKUP($A266,'Veículos'!$A$2:$C$101,3,FALSE)),"")</f>
        <v/>
      </c>
      <c r="J266" s="26">
        <f>IF(OR($G266="",$I266=""),"",$G266-$I266)</f>
        <v/>
      </c>
      <c r="K266" s="26">
        <f>IF($H266="","",$H266-TODAY())</f>
        <v/>
      </c>
      <c r="L266" s="28">
        <f>IF(OR($A266="",$B266=""),"",IF(AND($J266="",$K266=""),"",IF(OR(AND($J266&lt;&gt;"",$J266&lt;=0),AND($K266&lt;&gt;"",$K266&lt;=0)),"VENCIDO",IF(OR(AND($J266&lt;&gt;"",$J266&lt;=500),AND($K266&lt;&gt;"",$K266&lt;=30)),"PRÓXIMO","EM DIA"))))</f>
        <v/>
      </c>
    </row>
    <row r="267">
      <c r="A267" s="8" t="n"/>
      <c r="B267" s="8" t="n"/>
      <c r="C267" s="9" t="n"/>
      <c r="D267" s="9" t="n"/>
      <c r="E267" s="9" t="n"/>
      <c r="F267" s="10" t="n"/>
      <c r="G267" s="26">
        <f>IF(OR($E267="",$C267=""),"",$E267+$C267)</f>
        <v/>
      </c>
      <c r="H267" s="27">
        <f>IF(OR($F267="",$D267=""),"",EDATE($F267,$D267))</f>
        <v/>
      </c>
      <c r="I267" s="26">
        <f>IFERROR(IF(VLOOKUP($A267,'Veículos'!$A$2:$C$101,3,FALSE)=0,"",VLOOKUP($A267,'Veículos'!$A$2:$C$101,3,FALSE)),"")</f>
        <v/>
      </c>
      <c r="J267" s="26">
        <f>IF(OR($G267="",$I267=""),"",$G267-$I267)</f>
        <v/>
      </c>
      <c r="K267" s="26">
        <f>IF($H267="","",$H267-TODAY())</f>
        <v/>
      </c>
      <c r="L267" s="28">
        <f>IF(OR($A267="",$B267=""),"",IF(AND($J267="",$K267=""),"",IF(OR(AND($J267&lt;&gt;"",$J267&lt;=0),AND($K267&lt;&gt;"",$K267&lt;=0)),"VENCIDO",IF(OR(AND($J267&lt;&gt;"",$J267&lt;=500),AND($K267&lt;&gt;"",$K267&lt;=30)),"PRÓXIMO","EM DIA"))))</f>
        <v/>
      </c>
    </row>
    <row r="268">
      <c r="A268" s="8" t="n"/>
      <c r="B268" s="8" t="n"/>
      <c r="C268" s="9" t="n"/>
      <c r="D268" s="9" t="n"/>
      <c r="E268" s="9" t="n"/>
      <c r="F268" s="10" t="n"/>
      <c r="G268" s="26">
        <f>IF(OR($E268="",$C268=""),"",$E268+$C268)</f>
        <v/>
      </c>
      <c r="H268" s="27">
        <f>IF(OR($F268="",$D268=""),"",EDATE($F268,$D268))</f>
        <v/>
      </c>
      <c r="I268" s="26">
        <f>IFERROR(IF(VLOOKUP($A268,'Veículos'!$A$2:$C$101,3,FALSE)=0,"",VLOOKUP($A268,'Veículos'!$A$2:$C$101,3,FALSE)),"")</f>
        <v/>
      </c>
      <c r="J268" s="26">
        <f>IF(OR($G268="",$I268=""),"",$G268-$I268)</f>
        <v/>
      </c>
      <c r="K268" s="26">
        <f>IF($H268="","",$H268-TODAY())</f>
        <v/>
      </c>
      <c r="L268" s="28">
        <f>IF(OR($A268="",$B268=""),"",IF(AND($J268="",$K268=""),"",IF(OR(AND($J268&lt;&gt;"",$J268&lt;=0),AND($K268&lt;&gt;"",$K268&lt;=0)),"VENCIDO",IF(OR(AND($J268&lt;&gt;"",$J268&lt;=500),AND($K268&lt;&gt;"",$K268&lt;=30)),"PRÓXIMO","EM DIA"))))</f>
        <v/>
      </c>
    </row>
    <row r="269">
      <c r="A269" s="8" t="n"/>
      <c r="B269" s="8" t="n"/>
      <c r="C269" s="9" t="n"/>
      <c r="D269" s="9" t="n"/>
      <c r="E269" s="9" t="n"/>
      <c r="F269" s="10" t="n"/>
      <c r="G269" s="26">
        <f>IF(OR($E269="",$C269=""),"",$E269+$C269)</f>
        <v/>
      </c>
      <c r="H269" s="27">
        <f>IF(OR($F269="",$D269=""),"",EDATE($F269,$D269))</f>
        <v/>
      </c>
      <c r="I269" s="26">
        <f>IFERROR(IF(VLOOKUP($A269,'Veículos'!$A$2:$C$101,3,FALSE)=0,"",VLOOKUP($A269,'Veículos'!$A$2:$C$101,3,FALSE)),"")</f>
        <v/>
      </c>
      <c r="J269" s="26">
        <f>IF(OR($G269="",$I269=""),"",$G269-$I269)</f>
        <v/>
      </c>
      <c r="K269" s="26">
        <f>IF($H269="","",$H269-TODAY())</f>
        <v/>
      </c>
      <c r="L269" s="28">
        <f>IF(OR($A269="",$B269=""),"",IF(AND($J269="",$K269=""),"",IF(OR(AND($J269&lt;&gt;"",$J269&lt;=0),AND($K269&lt;&gt;"",$K269&lt;=0)),"VENCIDO",IF(OR(AND($J269&lt;&gt;"",$J269&lt;=500),AND($K269&lt;&gt;"",$K269&lt;=30)),"PRÓXIMO","EM DIA"))))</f>
        <v/>
      </c>
    </row>
    <row r="270">
      <c r="A270" s="8" t="n"/>
      <c r="B270" s="8" t="n"/>
      <c r="C270" s="9" t="n"/>
      <c r="D270" s="9" t="n"/>
      <c r="E270" s="9" t="n"/>
      <c r="F270" s="10" t="n"/>
      <c r="G270" s="26">
        <f>IF(OR($E270="",$C270=""),"",$E270+$C270)</f>
        <v/>
      </c>
      <c r="H270" s="27">
        <f>IF(OR($F270="",$D270=""),"",EDATE($F270,$D270))</f>
        <v/>
      </c>
      <c r="I270" s="26">
        <f>IFERROR(IF(VLOOKUP($A270,'Veículos'!$A$2:$C$101,3,FALSE)=0,"",VLOOKUP($A270,'Veículos'!$A$2:$C$101,3,FALSE)),"")</f>
        <v/>
      </c>
      <c r="J270" s="26">
        <f>IF(OR($G270="",$I270=""),"",$G270-$I270)</f>
        <v/>
      </c>
      <c r="K270" s="26">
        <f>IF($H270="","",$H270-TODAY())</f>
        <v/>
      </c>
      <c r="L270" s="28">
        <f>IF(OR($A270="",$B270=""),"",IF(AND($J270="",$K270=""),"",IF(OR(AND($J270&lt;&gt;"",$J270&lt;=0),AND($K270&lt;&gt;"",$K270&lt;=0)),"VENCIDO",IF(OR(AND($J270&lt;&gt;"",$J270&lt;=500),AND($K270&lt;&gt;"",$K270&lt;=30)),"PRÓXIMO","EM DIA"))))</f>
        <v/>
      </c>
    </row>
    <row r="271">
      <c r="A271" s="8" t="n"/>
      <c r="B271" s="8" t="n"/>
      <c r="C271" s="9" t="n"/>
      <c r="D271" s="9" t="n"/>
      <c r="E271" s="9" t="n"/>
      <c r="F271" s="10" t="n"/>
      <c r="G271" s="26">
        <f>IF(OR($E271="",$C271=""),"",$E271+$C271)</f>
        <v/>
      </c>
      <c r="H271" s="27">
        <f>IF(OR($F271="",$D271=""),"",EDATE($F271,$D271))</f>
        <v/>
      </c>
      <c r="I271" s="26">
        <f>IFERROR(IF(VLOOKUP($A271,'Veículos'!$A$2:$C$101,3,FALSE)=0,"",VLOOKUP($A271,'Veículos'!$A$2:$C$101,3,FALSE)),"")</f>
        <v/>
      </c>
      <c r="J271" s="26">
        <f>IF(OR($G271="",$I271=""),"",$G271-$I271)</f>
        <v/>
      </c>
      <c r="K271" s="26">
        <f>IF($H271="","",$H271-TODAY())</f>
        <v/>
      </c>
      <c r="L271" s="28">
        <f>IF(OR($A271="",$B271=""),"",IF(AND($J271="",$K271=""),"",IF(OR(AND($J271&lt;&gt;"",$J271&lt;=0),AND($K271&lt;&gt;"",$K271&lt;=0)),"VENCIDO",IF(OR(AND($J271&lt;&gt;"",$J271&lt;=500),AND($K271&lt;&gt;"",$K271&lt;=30)),"PRÓXIMO","EM DIA"))))</f>
        <v/>
      </c>
    </row>
    <row r="272">
      <c r="A272" s="8" t="n"/>
      <c r="B272" s="8" t="n"/>
      <c r="C272" s="9" t="n"/>
      <c r="D272" s="9" t="n"/>
      <c r="E272" s="9" t="n"/>
      <c r="F272" s="10" t="n"/>
      <c r="G272" s="26">
        <f>IF(OR($E272="",$C272=""),"",$E272+$C272)</f>
        <v/>
      </c>
      <c r="H272" s="27">
        <f>IF(OR($F272="",$D272=""),"",EDATE($F272,$D272))</f>
        <v/>
      </c>
      <c r="I272" s="26">
        <f>IFERROR(IF(VLOOKUP($A272,'Veículos'!$A$2:$C$101,3,FALSE)=0,"",VLOOKUP($A272,'Veículos'!$A$2:$C$101,3,FALSE)),"")</f>
        <v/>
      </c>
      <c r="J272" s="26">
        <f>IF(OR($G272="",$I272=""),"",$G272-$I272)</f>
        <v/>
      </c>
      <c r="K272" s="26">
        <f>IF($H272="","",$H272-TODAY())</f>
        <v/>
      </c>
      <c r="L272" s="28">
        <f>IF(OR($A272="",$B272=""),"",IF(AND($J272="",$K272=""),"",IF(OR(AND($J272&lt;&gt;"",$J272&lt;=0),AND($K272&lt;&gt;"",$K272&lt;=0)),"VENCIDO",IF(OR(AND($J272&lt;&gt;"",$J272&lt;=500),AND($K272&lt;&gt;"",$K272&lt;=30)),"PRÓXIMO","EM DIA"))))</f>
        <v/>
      </c>
    </row>
    <row r="273">
      <c r="A273" s="8" t="n"/>
      <c r="B273" s="8" t="n"/>
      <c r="C273" s="9" t="n"/>
      <c r="D273" s="9" t="n"/>
      <c r="E273" s="9" t="n"/>
      <c r="F273" s="10" t="n"/>
      <c r="G273" s="26">
        <f>IF(OR($E273="",$C273=""),"",$E273+$C273)</f>
        <v/>
      </c>
      <c r="H273" s="27">
        <f>IF(OR($F273="",$D273=""),"",EDATE($F273,$D273))</f>
        <v/>
      </c>
      <c r="I273" s="26">
        <f>IFERROR(IF(VLOOKUP($A273,'Veículos'!$A$2:$C$101,3,FALSE)=0,"",VLOOKUP($A273,'Veículos'!$A$2:$C$101,3,FALSE)),"")</f>
        <v/>
      </c>
      <c r="J273" s="26">
        <f>IF(OR($G273="",$I273=""),"",$G273-$I273)</f>
        <v/>
      </c>
      <c r="K273" s="26">
        <f>IF($H273="","",$H273-TODAY())</f>
        <v/>
      </c>
      <c r="L273" s="28">
        <f>IF(OR($A273="",$B273=""),"",IF(AND($J273="",$K273=""),"",IF(OR(AND($J273&lt;&gt;"",$J273&lt;=0),AND($K273&lt;&gt;"",$K273&lt;=0)),"VENCIDO",IF(OR(AND($J273&lt;&gt;"",$J273&lt;=500),AND($K273&lt;&gt;"",$K273&lt;=30)),"PRÓXIMO","EM DIA"))))</f>
        <v/>
      </c>
    </row>
    <row r="274">
      <c r="A274" s="8" t="n"/>
      <c r="B274" s="8" t="n"/>
      <c r="C274" s="9" t="n"/>
      <c r="D274" s="9" t="n"/>
      <c r="E274" s="9" t="n"/>
      <c r="F274" s="10" t="n"/>
      <c r="G274" s="26">
        <f>IF(OR($E274="",$C274=""),"",$E274+$C274)</f>
        <v/>
      </c>
      <c r="H274" s="27">
        <f>IF(OR($F274="",$D274=""),"",EDATE($F274,$D274))</f>
        <v/>
      </c>
      <c r="I274" s="26">
        <f>IFERROR(IF(VLOOKUP($A274,'Veículos'!$A$2:$C$101,3,FALSE)=0,"",VLOOKUP($A274,'Veículos'!$A$2:$C$101,3,FALSE)),"")</f>
        <v/>
      </c>
      <c r="J274" s="26">
        <f>IF(OR($G274="",$I274=""),"",$G274-$I274)</f>
        <v/>
      </c>
      <c r="K274" s="26">
        <f>IF($H274="","",$H274-TODAY())</f>
        <v/>
      </c>
      <c r="L274" s="28">
        <f>IF(OR($A274="",$B274=""),"",IF(AND($J274="",$K274=""),"",IF(OR(AND($J274&lt;&gt;"",$J274&lt;=0),AND($K274&lt;&gt;"",$K274&lt;=0)),"VENCIDO",IF(OR(AND($J274&lt;&gt;"",$J274&lt;=500),AND($K274&lt;&gt;"",$K274&lt;=30)),"PRÓXIMO","EM DIA"))))</f>
        <v/>
      </c>
    </row>
    <row r="275">
      <c r="A275" s="8" t="n"/>
      <c r="B275" s="8" t="n"/>
      <c r="C275" s="9" t="n"/>
      <c r="D275" s="9" t="n"/>
      <c r="E275" s="9" t="n"/>
      <c r="F275" s="10" t="n"/>
      <c r="G275" s="26">
        <f>IF(OR($E275="",$C275=""),"",$E275+$C275)</f>
        <v/>
      </c>
      <c r="H275" s="27">
        <f>IF(OR($F275="",$D275=""),"",EDATE($F275,$D275))</f>
        <v/>
      </c>
      <c r="I275" s="26">
        <f>IFERROR(IF(VLOOKUP($A275,'Veículos'!$A$2:$C$101,3,FALSE)=0,"",VLOOKUP($A275,'Veículos'!$A$2:$C$101,3,FALSE)),"")</f>
        <v/>
      </c>
      <c r="J275" s="26">
        <f>IF(OR($G275="",$I275=""),"",$G275-$I275)</f>
        <v/>
      </c>
      <c r="K275" s="26">
        <f>IF($H275="","",$H275-TODAY())</f>
        <v/>
      </c>
      <c r="L275" s="28">
        <f>IF(OR($A275="",$B275=""),"",IF(AND($J275="",$K275=""),"",IF(OR(AND($J275&lt;&gt;"",$J275&lt;=0),AND($K275&lt;&gt;"",$K275&lt;=0)),"VENCIDO",IF(OR(AND($J275&lt;&gt;"",$J275&lt;=500),AND($K275&lt;&gt;"",$K275&lt;=30)),"PRÓXIMO","EM DIA"))))</f>
        <v/>
      </c>
    </row>
    <row r="276">
      <c r="A276" s="8" t="n"/>
      <c r="B276" s="8" t="n"/>
      <c r="C276" s="9" t="n"/>
      <c r="D276" s="9" t="n"/>
      <c r="E276" s="9" t="n"/>
      <c r="F276" s="10" t="n"/>
      <c r="G276" s="26">
        <f>IF(OR($E276="",$C276=""),"",$E276+$C276)</f>
        <v/>
      </c>
      <c r="H276" s="27">
        <f>IF(OR($F276="",$D276=""),"",EDATE($F276,$D276))</f>
        <v/>
      </c>
      <c r="I276" s="26">
        <f>IFERROR(IF(VLOOKUP($A276,'Veículos'!$A$2:$C$101,3,FALSE)=0,"",VLOOKUP($A276,'Veículos'!$A$2:$C$101,3,FALSE)),"")</f>
        <v/>
      </c>
      <c r="J276" s="26">
        <f>IF(OR($G276="",$I276=""),"",$G276-$I276)</f>
        <v/>
      </c>
      <c r="K276" s="26">
        <f>IF($H276="","",$H276-TODAY())</f>
        <v/>
      </c>
      <c r="L276" s="28">
        <f>IF(OR($A276="",$B276=""),"",IF(AND($J276="",$K276=""),"",IF(OR(AND($J276&lt;&gt;"",$J276&lt;=0),AND($K276&lt;&gt;"",$K276&lt;=0)),"VENCIDO",IF(OR(AND($J276&lt;&gt;"",$J276&lt;=500),AND($K276&lt;&gt;"",$K276&lt;=30)),"PRÓXIMO","EM DIA"))))</f>
        <v/>
      </c>
    </row>
    <row r="277">
      <c r="A277" s="8" t="n"/>
      <c r="B277" s="8" t="n"/>
      <c r="C277" s="9" t="n"/>
      <c r="D277" s="9" t="n"/>
      <c r="E277" s="9" t="n"/>
      <c r="F277" s="10" t="n"/>
      <c r="G277" s="26">
        <f>IF(OR($E277="",$C277=""),"",$E277+$C277)</f>
        <v/>
      </c>
      <c r="H277" s="27">
        <f>IF(OR($F277="",$D277=""),"",EDATE($F277,$D277))</f>
        <v/>
      </c>
      <c r="I277" s="26">
        <f>IFERROR(IF(VLOOKUP($A277,'Veículos'!$A$2:$C$101,3,FALSE)=0,"",VLOOKUP($A277,'Veículos'!$A$2:$C$101,3,FALSE)),"")</f>
        <v/>
      </c>
      <c r="J277" s="26">
        <f>IF(OR($G277="",$I277=""),"",$G277-$I277)</f>
        <v/>
      </c>
      <c r="K277" s="26">
        <f>IF($H277="","",$H277-TODAY())</f>
        <v/>
      </c>
      <c r="L277" s="28">
        <f>IF(OR($A277="",$B277=""),"",IF(AND($J277="",$K277=""),"",IF(OR(AND($J277&lt;&gt;"",$J277&lt;=0),AND($K277&lt;&gt;"",$K277&lt;=0)),"VENCIDO",IF(OR(AND($J277&lt;&gt;"",$J277&lt;=500),AND($K277&lt;&gt;"",$K277&lt;=30)),"PRÓXIMO","EM DIA"))))</f>
        <v/>
      </c>
    </row>
    <row r="278">
      <c r="A278" s="8" t="n"/>
      <c r="B278" s="8" t="n"/>
      <c r="C278" s="9" t="n"/>
      <c r="D278" s="9" t="n"/>
      <c r="E278" s="9" t="n"/>
      <c r="F278" s="10" t="n"/>
      <c r="G278" s="26">
        <f>IF(OR($E278="",$C278=""),"",$E278+$C278)</f>
        <v/>
      </c>
      <c r="H278" s="27">
        <f>IF(OR($F278="",$D278=""),"",EDATE($F278,$D278))</f>
        <v/>
      </c>
      <c r="I278" s="26">
        <f>IFERROR(IF(VLOOKUP($A278,'Veículos'!$A$2:$C$101,3,FALSE)=0,"",VLOOKUP($A278,'Veículos'!$A$2:$C$101,3,FALSE)),"")</f>
        <v/>
      </c>
      <c r="J278" s="26">
        <f>IF(OR($G278="",$I278=""),"",$G278-$I278)</f>
        <v/>
      </c>
      <c r="K278" s="26">
        <f>IF($H278="","",$H278-TODAY())</f>
        <v/>
      </c>
      <c r="L278" s="28">
        <f>IF(OR($A278="",$B278=""),"",IF(AND($J278="",$K278=""),"",IF(OR(AND($J278&lt;&gt;"",$J278&lt;=0),AND($K278&lt;&gt;"",$K278&lt;=0)),"VENCIDO",IF(OR(AND($J278&lt;&gt;"",$J278&lt;=500),AND($K278&lt;&gt;"",$K278&lt;=30)),"PRÓXIMO","EM DIA"))))</f>
        <v/>
      </c>
    </row>
    <row r="279">
      <c r="A279" s="8" t="n"/>
      <c r="B279" s="8" t="n"/>
      <c r="C279" s="9" t="n"/>
      <c r="D279" s="9" t="n"/>
      <c r="E279" s="9" t="n"/>
      <c r="F279" s="10" t="n"/>
      <c r="G279" s="26">
        <f>IF(OR($E279="",$C279=""),"",$E279+$C279)</f>
        <v/>
      </c>
      <c r="H279" s="27">
        <f>IF(OR($F279="",$D279=""),"",EDATE($F279,$D279))</f>
        <v/>
      </c>
      <c r="I279" s="26">
        <f>IFERROR(IF(VLOOKUP($A279,'Veículos'!$A$2:$C$101,3,FALSE)=0,"",VLOOKUP($A279,'Veículos'!$A$2:$C$101,3,FALSE)),"")</f>
        <v/>
      </c>
      <c r="J279" s="26">
        <f>IF(OR($G279="",$I279=""),"",$G279-$I279)</f>
        <v/>
      </c>
      <c r="K279" s="26">
        <f>IF($H279="","",$H279-TODAY())</f>
        <v/>
      </c>
      <c r="L279" s="28">
        <f>IF(OR($A279="",$B279=""),"",IF(AND($J279="",$K279=""),"",IF(OR(AND($J279&lt;&gt;"",$J279&lt;=0),AND($K279&lt;&gt;"",$K279&lt;=0)),"VENCIDO",IF(OR(AND($J279&lt;&gt;"",$J279&lt;=500),AND($K279&lt;&gt;"",$K279&lt;=30)),"PRÓXIMO","EM DIA"))))</f>
        <v/>
      </c>
    </row>
    <row r="280">
      <c r="A280" s="8" t="n"/>
      <c r="B280" s="8" t="n"/>
      <c r="C280" s="9" t="n"/>
      <c r="D280" s="9" t="n"/>
      <c r="E280" s="9" t="n"/>
      <c r="F280" s="10" t="n"/>
      <c r="G280" s="26">
        <f>IF(OR($E280="",$C280=""),"",$E280+$C280)</f>
        <v/>
      </c>
      <c r="H280" s="27">
        <f>IF(OR($F280="",$D280=""),"",EDATE($F280,$D280))</f>
        <v/>
      </c>
      <c r="I280" s="26">
        <f>IFERROR(IF(VLOOKUP($A280,'Veículos'!$A$2:$C$101,3,FALSE)=0,"",VLOOKUP($A280,'Veículos'!$A$2:$C$101,3,FALSE)),"")</f>
        <v/>
      </c>
      <c r="J280" s="26">
        <f>IF(OR($G280="",$I280=""),"",$G280-$I280)</f>
        <v/>
      </c>
      <c r="K280" s="26">
        <f>IF($H280="","",$H280-TODAY())</f>
        <v/>
      </c>
      <c r="L280" s="28">
        <f>IF(OR($A280="",$B280=""),"",IF(AND($J280="",$K280=""),"",IF(OR(AND($J280&lt;&gt;"",$J280&lt;=0),AND($K280&lt;&gt;"",$K280&lt;=0)),"VENCIDO",IF(OR(AND($J280&lt;&gt;"",$J280&lt;=500),AND($K280&lt;&gt;"",$K280&lt;=30)),"PRÓXIMO","EM DIA"))))</f>
        <v/>
      </c>
    </row>
    <row r="281">
      <c r="A281" s="8" t="n"/>
      <c r="B281" s="8" t="n"/>
      <c r="C281" s="9" t="n"/>
      <c r="D281" s="9" t="n"/>
      <c r="E281" s="9" t="n"/>
      <c r="F281" s="10" t="n"/>
      <c r="G281" s="26">
        <f>IF(OR($E281="",$C281=""),"",$E281+$C281)</f>
        <v/>
      </c>
      <c r="H281" s="27">
        <f>IF(OR($F281="",$D281=""),"",EDATE($F281,$D281))</f>
        <v/>
      </c>
      <c r="I281" s="26">
        <f>IFERROR(IF(VLOOKUP($A281,'Veículos'!$A$2:$C$101,3,FALSE)=0,"",VLOOKUP($A281,'Veículos'!$A$2:$C$101,3,FALSE)),"")</f>
        <v/>
      </c>
      <c r="J281" s="26">
        <f>IF(OR($G281="",$I281=""),"",$G281-$I281)</f>
        <v/>
      </c>
      <c r="K281" s="26">
        <f>IF($H281="","",$H281-TODAY())</f>
        <v/>
      </c>
      <c r="L281" s="28">
        <f>IF(OR($A281="",$B281=""),"",IF(AND($J281="",$K281=""),"",IF(OR(AND($J281&lt;&gt;"",$J281&lt;=0),AND($K281&lt;&gt;"",$K281&lt;=0)),"VENCIDO",IF(OR(AND($J281&lt;&gt;"",$J281&lt;=500),AND($K281&lt;&gt;"",$K281&lt;=30)),"PRÓXIMO","EM DIA"))))</f>
        <v/>
      </c>
    </row>
    <row r="282">
      <c r="A282" s="8" t="n"/>
      <c r="B282" s="8" t="n"/>
      <c r="C282" s="9" t="n"/>
      <c r="D282" s="9" t="n"/>
      <c r="E282" s="9" t="n"/>
      <c r="F282" s="10" t="n"/>
      <c r="G282" s="26">
        <f>IF(OR($E282="",$C282=""),"",$E282+$C282)</f>
        <v/>
      </c>
      <c r="H282" s="27">
        <f>IF(OR($F282="",$D282=""),"",EDATE($F282,$D282))</f>
        <v/>
      </c>
      <c r="I282" s="26">
        <f>IFERROR(IF(VLOOKUP($A282,'Veículos'!$A$2:$C$101,3,FALSE)=0,"",VLOOKUP($A282,'Veículos'!$A$2:$C$101,3,FALSE)),"")</f>
        <v/>
      </c>
      <c r="J282" s="26">
        <f>IF(OR($G282="",$I282=""),"",$G282-$I282)</f>
        <v/>
      </c>
      <c r="K282" s="26">
        <f>IF($H282="","",$H282-TODAY())</f>
        <v/>
      </c>
      <c r="L282" s="28">
        <f>IF(OR($A282="",$B282=""),"",IF(AND($J282="",$K282=""),"",IF(OR(AND($J282&lt;&gt;"",$J282&lt;=0),AND($K282&lt;&gt;"",$K282&lt;=0)),"VENCIDO",IF(OR(AND($J282&lt;&gt;"",$J282&lt;=500),AND($K282&lt;&gt;"",$K282&lt;=30)),"PRÓXIMO","EM DIA"))))</f>
        <v/>
      </c>
    </row>
    <row r="283">
      <c r="A283" s="8" t="n"/>
      <c r="B283" s="8" t="n"/>
      <c r="C283" s="9" t="n"/>
      <c r="D283" s="9" t="n"/>
      <c r="E283" s="9" t="n"/>
      <c r="F283" s="10" t="n"/>
      <c r="G283" s="26">
        <f>IF(OR($E283="",$C283=""),"",$E283+$C283)</f>
        <v/>
      </c>
      <c r="H283" s="27">
        <f>IF(OR($F283="",$D283=""),"",EDATE($F283,$D283))</f>
        <v/>
      </c>
      <c r="I283" s="26">
        <f>IFERROR(IF(VLOOKUP($A283,'Veículos'!$A$2:$C$101,3,FALSE)=0,"",VLOOKUP($A283,'Veículos'!$A$2:$C$101,3,FALSE)),"")</f>
        <v/>
      </c>
      <c r="J283" s="26">
        <f>IF(OR($G283="",$I283=""),"",$G283-$I283)</f>
        <v/>
      </c>
      <c r="K283" s="26">
        <f>IF($H283="","",$H283-TODAY())</f>
        <v/>
      </c>
      <c r="L283" s="28">
        <f>IF(OR($A283="",$B283=""),"",IF(AND($J283="",$K283=""),"",IF(OR(AND($J283&lt;&gt;"",$J283&lt;=0),AND($K283&lt;&gt;"",$K283&lt;=0)),"VENCIDO",IF(OR(AND($J283&lt;&gt;"",$J283&lt;=500),AND($K283&lt;&gt;"",$K283&lt;=30)),"PRÓXIMO","EM DIA"))))</f>
        <v/>
      </c>
    </row>
    <row r="284">
      <c r="A284" s="8" t="n"/>
      <c r="B284" s="8" t="n"/>
      <c r="C284" s="9" t="n"/>
      <c r="D284" s="9" t="n"/>
      <c r="E284" s="9" t="n"/>
      <c r="F284" s="10" t="n"/>
      <c r="G284" s="26">
        <f>IF(OR($E284="",$C284=""),"",$E284+$C284)</f>
        <v/>
      </c>
      <c r="H284" s="27">
        <f>IF(OR($F284="",$D284=""),"",EDATE($F284,$D284))</f>
        <v/>
      </c>
      <c r="I284" s="26">
        <f>IFERROR(IF(VLOOKUP($A284,'Veículos'!$A$2:$C$101,3,FALSE)=0,"",VLOOKUP($A284,'Veículos'!$A$2:$C$101,3,FALSE)),"")</f>
        <v/>
      </c>
      <c r="J284" s="26">
        <f>IF(OR($G284="",$I284=""),"",$G284-$I284)</f>
        <v/>
      </c>
      <c r="K284" s="26">
        <f>IF($H284="","",$H284-TODAY())</f>
        <v/>
      </c>
      <c r="L284" s="28">
        <f>IF(OR($A284="",$B284=""),"",IF(AND($J284="",$K284=""),"",IF(OR(AND($J284&lt;&gt;"",$J284&lt;=0),AND($K284&lt;&gt;"",$K284&lt;=0)),"VENCIDO",IF(OR(AND($J284&lt;&gt;"",$J284&lt;=500),AND($K284&lt;&gt;"",$K284&lt;=30)),"PRÓXIMO","EM DIA"))))</f>
        <v/>
      </c>
    </row>
    <row r="285">
      <c r="A285" s="8" t="n"/>
      <c r="B285" s="8" t="n"/>
      <c r="C285" s="9" t="n"/>
      <c r="D285" s="9" t="n"/>
      <c r="E285" s="9" t="n"/>
      <c r="F285" s="10" t="n"/>
      <c r="G285" s="26">
        <f>IF(OR($E285="",$C285=""),"",$E285+$C285)</f>
        <v/>
      </c>
      <c r="H285" s="27">
        <f>IF(OR($F285="",$D285=""),"",EDATE($F285,$D285))</f>
        <v/>
      </c>
      <c r="I285" s="26">
        <f>IFERROR(IF(VLOOKUP($A285,'Veículos'!$A$2:$C$101,3,FALSE)=0,"",VLOOKUP($A285,'Veículos'!$A$2:$C$101,3,FALSE)),"")</f>
        <v/>
      </c>
      <c r="J285" s="26">
        <f>IF(OR($G285="",$I285=""),"",$G285-$I285)</f>
        <v/>
      </c>
      <c r="K285" s="26">
        <f>IF($H285="","",$H285-TODAY())</f>
        <v/>
      </c>
      <c r="L285" s="28">
        <f>IF(OR($A285="",$B285=""),"",IF(AND($J285="",$K285=""),"",IF(OR(AND($J285&lt;&gt;"",$J285&lt;=0),AND($K285&lt;&gt;"",$K285&lt;=0)),"VENCIDO",IF(OR(AND($J285&lt;&gt;"",$J285&lt;=500),AND($K285&lt;&gt;"",$K285&lt;=30)),"PRÓXIMO","EM DIA"))))</f>
        <v/>
      </c>
    </row>
    <row r="286">
      <c r="A286" s="8" t="n"/>
      <c r="B286" s="8" t="n"/>
      <c r="C286" s="9" t="n"/>
      <c r="D286" s="9" t="n"/>
      <c r="E286" s="9" t="n"/>
      <c r="F286" s="10" t="n"/>
      <c r="G286" s="26">
        <f>IF(OR($E286="",$C286=""),"",$E286+$C286)</f>
        <v/>
      </c>
      <c r="H286" s="27">
        <f>IF(OR($F286="",$D286=""),"",EDATE($F286,$D286))</f>
        <v/>
      </c>
      <c r="I286" s="26">
        <f>IFERROR(IF(VLOOKUP($A286,'Veículos'!$A$2:$C$101,3,FALSE)=0,"",VLOOKUP($A286,'Veículos'!$A$2:$C$101,3,FALSE)),"")</f>
        <v/>
      </c>
      <c r="J286" s="26">
        <f>IF(OR($G286="",$I286=""),"",$G286-$I286)</f>
        <v/>
      </c>
      <c r="K286" s="26">
        <f>IF($H286="","",$H286-TODAY())</f>
        <v/>
      </c>
      <c r="L286" s="28">
        <f>IF(OR($A286="",$B286=""),"",IF(AND($J286="",$K286=""),"",IF(OR(AND($J286&lt;&gt;"",$J286&lt;=0),AND($K286&lt;&gt;"",$K286&lt;=0)),"VENCIDO",IF(OR(AND($J286&lt;&gt;"",$J286&lt;=500),AND($K286&lt;&gt;"",$K286&lt;=30)),"PRÓXIMO","EM DIA"))))</f>
        <v/>
      </c>
    </row>
    <row r="287">
      <c r="A287" s="8" t="n"/>
      <c r="B287" s="8" t="n"/>
      <c r="C287" s="9" t="n"/>
      <c r="D287" s="9" t="n"/>
      <c r="E287" s="9" t="n"/>
      <c r="F287" s="10" t="n"/>
      <c r="G287" s="26">
        <f>IF(OR($E287="",$C287=""),"",$E287+$C287)</f>
        <v/>
      </c>
      <c r="H287" s="27">
        <f>IF(OR($F287="",$D287=""),"",EDATE($F287,$D287))</f>
        <v/>
      </c>
      <c r="I287" s="26">
        <f>IFERROR(IF(VLOOKUP($A287,'Veículos'!$A$2:$C$101,3,FALSE)=0,"",VLOOKUP($A287,'Veículos'!$A$2:$C$101,3,FALSE)),"")</f>
        <v/>
      </c>
      <c r="J287" s="26">
        <f>IF(OR($G287="",$I287=""),"",$G287-$I287)</f>
        <v/>
      </c>
      <c r="K287" s="26">
        <f>IF($H287="","",$H287-TODAY())</f>
        <v/>
      </c>
      <c r="L287" s="28">
        <f>IF(OR($A287="",$B287=""),"",IF(AND($J287="",$K287=""),"",IF(OR(AND($J287&lt;&gt;"",$J287&lt;=0),AND($K287&lt;&gt;"",$K287&lt;=0)),"VENCIDO",IF(OR(AND($J287&lt;&gt;"",$J287&lt;=500),AND($K287&lt;&gt;"",$K287&lt;=30)),"PRÓXIMO","EM DIA"))))</f>
        <v/>
      </c>
    </row>
    <row r="288">
      <c r="A288" s="8" t="n"/>
      <c r="B288" s="8" t="n"/>
      <c r="C288" s="9" t="n"/>
      <c r="D288" s="9" t="n"/>
      <c r="E288" s="9" t="n"/>
      <c r="F288" s="10" t="n"/>
      <c r="G288" s="26">
        <f>IF(OR($E288="",$C288=""),"",$E288+$C288)</f>
        <v/>
      </c>
      <c r="H288" s="27">
        <f>IF(OR($F288="",$D288=""),"",EDATE($F288,$D288))</f>
        <v/>
      </c>
      <c r="I288" s="26">
        <f>IFERROR(IF(VLOOKUP($A288,'Veículos'!$A$2:$C$101,3,FALSE)=0,"",VLOOKUP($A288,'Veículos'!$A$2:$C$101,3,FALSE)),"")</f>
        <v/>
      </c>
      <c r="J288" s="26">
        <f>IF(OR($G288="",$I288=""),"",$G288-$I288)</f>
        <v/>
      </c>
      <c r="K288" s="26">
        <f>IF($H288="","",$H288-TODAY())</f>
        <v/>
      </c>
      <c r="L288" s="28">
        <f>IF(OR($A288="",$B288=""),"",IF(AND($J288="",$K288=""),"",IF(OR(AND($J288&lt;&gt;"",$J288&lt;=0),AND($K288&lt;&gt;"",$K288&lt;=0)),"VENCIDO",IF(OR(AND($J288&lt;&gt;"",$J288&lt;=500),AND($K288&lt;&gt;"",$K288&lt;=30)),"PRÓXIMO","EM DIA"))))</f>
        <v/>
      </c>
    </row>
    <row r="289">
      <c r="A289" s="8" t="n"/>
      <c r="B289" s="8" t="n"/>
      <c r="C289" s="9" t="n"/>
      <c r="D289" s="9" t="n"/>
      <c r="E289" s="9" t="n"/>
      <c r="F289" s="10" t="n"/>
      <c r="G289" s="26">
        <f>IF(OR($E289="",$C289=""),"",$E289+$C289)</f>
        <v/>
      </c>
      <c r="H289" s="27">
        <f>IF(OR($F289="",$D289=""),"",EDATE($F289,$D289))</f>
        <v/>
      </c>
      <c r="I289" s="26">
        <f>IFERROR(IF(VLOOKUP($A289,'Veículos'!$A$2:$C$101,3,FALSE)=0,"",VLOOKUP($A289,'Veículos'!$A$2:$C$101,3,FALSE)),"")</f>
        <v/>
      </c>
      <c r="J289" s="26">
        <f>IF(OR($G289="",$I289=""),"",$G289-$I289)</f>
        <v/>
      </c>
      <c r="K289" s="26">
        <f>IF($H289="","",$H289-TODAY())</f>
        <v/>
      </c>
      <c r="L289" s="28">
        <f>IF(OR($A289="",$B289=""),"",IF(AND($J289="",$K289=""),"",IF(OR(AND($J289&lt;&gt;"",$J289&lt;=0),AND($K289&lt;&gt;"",$K289&lt;=0)),"VENCIDO",IF(OR(AND($J289&lt;&gt;"",$J289&lt;=500),AND($K289&lt;&gt;"",$K289&lt;=30)),"PRÓXIMO","EM DIA"))))</f>
        <v/>
      </c>
    </row>
    <row r="290">
      <c r="A290" s="8" t="n"/>
      <c r="B290" s="8" t="n"/>
      <c r="C290" s="9" t="n"/>
      <c r="D290" s="9" t="n"/>
      <c r="E290" s="9" t="n"/>
      <c r="F290" s="10" t="n"/>
      <c r="G290" s="26">
        <f>IF(OR($E290="",$C290=""),"",$E290+$C290)</f>
        <v/>
      </c>
      <c r="H290" s="27">
        <f>IF(OR($F290="",$D290=""),"",EDATE($F290,$D290))</f>
        <v/>
      </c>
      <c r="I290" s="26">
        <f>IFERROR(IF(VLOOKUP($A290,'Veículos'!$A$2:$C$101,3,FALSE)=0,"",VLOOKUP($A290,'Veículos'!$A$2:$C$101,3,FALSE)),"")</f>
        <v/>
      </c>
      <c r="J290" s="26">
        <f>IF(OR($G290="",$I290=""),"",$G290-$I290)</f>
        <v/>
      </c>
      <c r="K290" s="26">
        <f>IF($H290="","",$H290-TODAY())</f>
        <v/>
      </c>
      <c r="L290" s="28">
        <f>IF(OR($A290="",$B290=""),"",IF(AND($J290="",$K290=""),"",IF(OR(AND($J290&lt;&gt;"",$J290&lt;=0),AND($K290&lt;&gt;"",$K290&lt;=0)),"VENCIDO",IF(OR(AND($J290&lt;&gt;"",$J290&lt;=500),AND($K290&lt;&gt;"",$K290&lt;=30)),"PRÓXIMO","EM DIA"))))</f>
        <v/>
      </c>
    </row>
    <row r="291">
      <c r="A291" s="8" t="n"/>
      <c r="B291" s="8" t="n"/>
      <c r="C291" s="9" t="n"/>
      <c r="D291" s="9" t="n"/>
      <c r="E291" s="9" t="n"/>
      <c r="F291" s="10" t="n"/>
      <c r="G291" s="26">
        <f>IF(OR($E291="",$C291=""),"",$E291+$C291)</f>
        <v/>
      </c>
      <c r="H291" s="27">
        <f>IF(OR($F291="",$D291=""),"",EDATE($F291,$D291))</f>
        <v/>
      </c>
      <c r="I291" s="26">
        <f>IFERROR(IF(VLOOKUP($A291,'Veículos'!$A$2:$C$101,3,FALSE)=0,"",VLOOKUP($A291,'Veículos'!$A$2:$C$101,3,FALSE)),"")</f>
        <v/>
      </c>
      <c r="J291" s="26">
        <f>IF(OR($G291="",$I291=""),"",$G291-$I291)</f>
        <v/>
      </c>
      <c r="K291" s="26">
        <f>IF($H291="","",$H291-TODAY())</f>
        <v/>
      </c>
      <c r="L291" s="28">
        <f>IF(OR($A291="",$B291=""),"",IF(AND($J291="",$K291=""),"",IF(OR(AND($J291&lt;&gt;"",$J291&lt;=0),AND($K291&lt;&gt;"",$K291&lt;=0)),"VENCIDO",IF(OR(AND($J291&lt;&gt;"",$J291&lt;=500),AND($K291&lt;&gt;"",$K291&lt;=30)),"PRÓXIMO","EM DIA"))))</f>
        <v/>
      </c>
    </row>
    <row r="292">
      <c r="A292" s="8" t="n"/>
      <c r="B292" s="8" t="n"/>
      <c r="C292" s="9" t="n"/>
      <c r="D292" s="9" t="n"/>
      <c r="E292" s="9" t="n"/>
      <c r="F292" s="10" t="n"/>
      <c r="G292" s="26">
        <f>IF(OR($E292="",$C292=""),"",$E292+$C292)</f>
        <v/>
      </c>
      <c r="H292" s="27">
        <f>IF(OR($F292="",$D292=""),"",EDATE($F292,$D292))</f>
        <v/>
      </c>
      <c r="I292" s="26">
        <f>IFERROR(IF(VLOOKUP($A292,'Veículos'!$A$2:$C$101,3,FALSE)=0,"",VLOOKUP($A292,'Veículos'!$A$2:$C$101,3,FALSE)),"")</f>
        <v/>
      </c>
      <c r="J292" s="26">
        <f>IF(OR($G292="",$I292=""),"",$G292-$I292)</f>
        <v/>
      </c>
      <c r="K292" s="26">
        <f>IF($H292="","",$H292-TODAY())</f>
        <v/>
      </c>
      <c r="L292" s="28">
        <f>IF(OR($A292="",$B292=""),"",IF(AND($J292="",$K292=""),"",IF(OR(AND($J292&lt;&gt;"",$J292&lt;=0),AND($K292&lt;&gt;"",$K292&lt;=0)),"VENCIDO",IF(OR(AND($J292&lt;&gt;"",$J292&lt;=500),AND($K292&lt;&gt;"",$K292&lt;=30)),"PRÓXIMO","EM DIA"))))</f>
        <v/>
      </c>
    </row>
    <row r="293">
      <c r="A293" s="8" t="n"/>
      <c r="B293" s="8" t="n"/>
      <c r="C293" s="9" t="n"/>
      <c r="D293" s="9" t="n"/>
      <c r="E293" s="9" t="n"/>
      <c r="F293" s="10" t="n"/>
      <c r="G293" s="26">
        <f>IF(OR($E293="",$C293=""),"",$E293+$C293)</f>
        <v/>
      </c>
      <c r="H293" s="27">
        <f>IF(OR($F293="",$D293=""),"",EDATE($F293,$D293))</f>
        <v/>
      </c>
      <c r="I293" s="26">
        <f>IFERROR(IF(VLOOKUP($A293,'Veículos'!$A$2:$C$101,3,FALSE)=0,"",VLOOKUP($A293,'Veículos'!$A$2:$C$101,3,FALSE)),"")</f>
        <v/>
      </c>
      <c r="J293" s="26">
        <f>IF(OR($G293="",$I293=""),"",$G293-$I293)</f>
        <v/>
      </c>
      <c r="K293" s="26">
        <f>IF($H293="","",$H293-TODAY())</f>
        <v/>
      </c>
      <c r="L293" s="28">
        <f>IF(OR($A293="",$B293=""),"",IF(AND($J293="",$K293=""),"",IF(OR(AND($J293&lt;&gt;"",$J293&lt;=0),AND($K293&lt;&gt;"",$K293&lt;=0)),"VENCIDO",IF(OR(AND($J293&lt;&gt;"",$J293&lt;=500),AND($K293&lt;&gt;"",$K293&lt;=30)),"PRÓXIMO","EM DIA"))))</f>
        <v/>
      </c>
    </row>
    <row r="294">
      <c r="A294" s="8" t="n"/>
      <c r="B294" s="8" t="n"/>
      <c r="C294" s="9" t="n"/>
      <c r="D294" s="9" t="n"/>
      <c r="E294" s="9" t="n"/>
      <c r="F294" s="10" t="n"/>
      <c r="G294" s="26">
        <f>IF(OR($E294="",$C294=""),"",$E294+$C294)</f>
        <v/>
      </c>
      <c r="H294" s="27">
        <f>IF(OR($F294="",$D294=""),"",EDATE($F294,$D294))</f>
        <v/>
      </c>
      <c r="I294" s="26">
        <f>IFERROR(IF(VLOOKUP($A294,'Veículos'!$A$2:$C$101,3,FALSE)=0,"",VLOOKUP($A294,'Veículos'!$A$2:$C$101,3,FALSE)),"")</f>
        <v/>
      </c>
      <c r="J294" s="26">
        <f>IF(OR($G294="",$I294=""),"",$G294-$I294)</f>
        <v/>
      </c>
      <c r="K294" s="26">
        <f>IF($H294="","",$H294-TODAY())</f>
        <v/>
      </c>
      <c r="L294" s="28">
        <f>IF(OR($A294="",$B294=""),"",IF(AND($J294="",$K294=""),"",IF(OR(AND($J294&lt;&gt;"",$J294&lt;=0),AND($K294&lt;&gt;"",$K294&lt;=0)),"VENCIDO",IF(OR(AND($J294&lt;&gt;"",$J294&lt;=500),AND($K294&lt;&gt;"",$K294&lt;=30)),"PRÓXIMO","EM DIA"))))</f>
        <v/>
      </c>
    </row>
    <row r="295">
      <c r="A295" s="8" t="n"/>
      <c r="B295" s="8" t="n"/>
      <c r="C295" s="9" t="n"/>
      <c r="D295" s="9" t="n"/>
      <c r="E295" s="9" t="n"/>
      <c r="F295" s="10" t="n"/>
      <c r="G295" s="26">
        <f>IF(OR($E295="",$C295=""),"",$E295+$C295)</f>
        <v/>
      </c>
      <c r="H295" s="27">
        <f>IF(OR($F295="",$D295=""),"",EDATE($F295,$D295))</f>
        <v/>
      </c>
      <c r="I295" s="26">
        <f>IFERROR(IF(VLOOKUP($A295,'Veículos'!$A$2:$C$101,3,FALSE)=0,"",VLOOKUP($A295,'Veículos'!$A$2:$C$101,3,FALSE)),"")</f>
        <v/>
      </c>
      <c r="J295" s="26">
        <f>IF(OR($G295="",$I295=""),"",$G295-$I295)</f>
        <v/>
      </c>
      <c r="K295" s="26">
        <f>IF($H295="","",$H295-TODAY())</f>
        <v/>
      </c>
      <c r="L295" s="28">
        <f>IF(OR($A295="",$B295=""),"",IF(AND($J295="",$K295=""),"",IF(OR(AND($J295&lt;&gt;"",$J295&lt;=0),AND($K295&lt;&gt;"",$K295&lt;=0)),"VENCIDO",IF(OR(AND($J295&lt;&gt;"",$J295&lt;=500),AND($K295&lt;&gt;"",$K295&lt;=30)),"PRÓXIMO","EM DIA"))))</f>
        <v/>
      </c>
    </row>
    <row r="296">
      <c r="A296" s="8" t="n"/>
      <c r="B296" s="8" t="n"/>
      <c r="C296" s="9" t="n"/>
      <c r="D296" s="9" t="n"/>
      <c r="E296" s="9" t="n"/>
      <c r="F296" s="10" t="n"/>
      <c r="G296" s="26">
        <f>IF(OR($E296="",$C296=""),"",$E296+$C296)</f>
        <v/>
      </c>
      <c r="H296" s="27">
        <f>IF(OR($F296="",$D296=""),"",EDATE($F296,$D296))</f>
        <v/>
      </c>
      <c r="I296" s="26">
        <f>IFERROR(IF(VLOOKUP($A296,'Veículos'!$A$2:$C$101,3,FALSE)=0,"",VLOOKUP($A296,'Veículos'!$A$2:$C$101,3,FALSE)),"")</f>
        <v/>
      </c>
      <c r="J296" s="26">
        <f>IF(OR($G296="",$I296=""),"",$G296-$I296)</f>
        <v/>
      </c>
      <c r="K296" s="26">
        <f>IF($H296="","",$H296-TODAY())</f>
        <v/>
      </c>
      <c r="L296" s="28">
        <f>IF(OR($A296="",$B296=""),"",IF(AND($J296="",$K296=""),"",IF(OR(AND($J296&lt;&gt;"",$J296&lt;=0),AND($K296&lt;&gt;"",$K296&lt;=0)),"VENCIDO",IF(OR(AND($J296&lt;&gt;"",$J296&lt;=500),AND($K296&lt;&gt;"",$K296&lt;=30)),"PRÓXIMO","EM DIA"))))</f>
        <v/>
      </c>
    </row>
    <row r="297">
      <c r="A297" s="8" t="n"/>
      <c r="B297" s="8" t="n"/>
      <c r="C297" s="9" t="n"/>
      <c r="D297" s="9" t="n"/>
      <c r="E297" s="9" t="n"/>
      <c r="F297" s="10" t="n"/>
      <c r="G297" s="26">
        <f>IF(OR($E297="",$C297=""),"",$E297+$C297)</f>
        <v/>
      </c>
      <c r="H297" s="27">
        <f>IF(OR($F297="",$D297=""),"",EDATE($F297,$D297))</f>
        <v/>
      </c>
      <c r="I297" s="26">
        <f>IFERROR(IF(VLOOKUP($A297,'Veículos'!$A$2:$C$101,3,FALSE)=0,"",VLOOKUP($A297,'Veículos'!$A$2:$C$101,3,FALSE)),"")</f>
        <v/>
      </c>
      <c r="J297" s="26">
        <f>IF(OR($G297="",$I297=""),"",$G297-$I297)</f>
        <v/>
      </c>
      <c r="K297" s="26">
        <f>IF($H297="","",$H297-TODAY())</f>
        <v/>
      </c>
      <c r="L297" s="28">
        <f>IF(OR($A297="",$B297=""),"",IF(AND($J297="",$K297=""),"",IF(OR(AND($J297&lt;&gt;"",$J297&lt;=0),AND($K297&lt;&gt;"",$K297&lt;=0)),"VENCIDO",IF(OR(AND($J297&lt;&gt;"",$J297&lt;=500),AND($K297&lt;&gt;"",$K297&lt;=30)),"PRÓXIMO","EM DIA"))))</f>
        <v/>
      </c>
    </row>
    <row r="298">
      <c r="A298" s="8" t="n"/>
      <c r="B298" s="8" t="n"/>
      <c r="C298" s="9" t="n"/>
      <c r="D298" s="9" t="n"/>
      <c r="E298" s="9" t="n"/>
      <c r="F298" s="10" t="n"/>
      <c r="G298" s="26">
        <f>IF(OR($E298="",$C298=""),"",$E298+$C298)</f>
        <v/>
      </c>
      <c r="H298" s="27">
        <f>IF(OR($F298="",$D298=""),"",EDATE($F298,$D298))</f>
        <v/>
      </c>
      <c r="I298" s="26">
        <f>IFERROR(IF(VLOOKUP($A298,'Veículos'!$A$2:$C$101,3,FALSE)=0,"",VLOOKUP($A298,'Veículos'!$A$2:$C$101,3,FALSE)),"")</f>
        <v/>
      </c>
      <c r="J298" s="26">
        <f>IF(OR($G298="",$I298=""),"",$G298-$I298)</f>
        <v/>
      </c>
      <c r="K298" s="26">
        <f>IF($H298="","",$H298-TODAY())</f>
        <v/>
      </c>
      <c r="L298" s="28">
        <f>IF(OR($A298="",$B298=""),"",IF(AND($J298="",$K298=""),"",IF(OR(AND($J298&lt;&gt;"",$J298&lt;=0),AND($K298&lt;&gt;"",$K298&lt;=0)),"VENCIDO",IF(OR(AND($J298&lt;&gt;"",$J298&lt;=500),AND($K298&lt;&gt;"",$K298&lt;=30)),"PRÓXIMO","EM DIA"))))</f>
        <v/>
      </c>
    </row>
    <row r="299">
      <c r="A299" s="8" t="n"/>
      <c r="B299" s="8" t="n"/>
      <c r="C299" s="9" t="n"/>
      <c r="D299" s="9" t="n"/>
      <c r="E299" s="9" t="n"/>
      <c r="F299" s="10" t="n"/>
      <c r="G299" s="26">
        <f>IF(OR($E299="",$C299=""),"",$E299+$C299)</f>
        <v/>
      </c>
      <c r="H299" s="27">
        <f>IF(OR($F299="",$D299=""),"",EDATE($F299,$D299))</f>
        <v/>
      </c>
      <c r="I299" s="26">
        <f>IFERROR(IF(VLOOKUP($A299,'Veículos'!$A$2:$C$101,3,FALSE)=0,"",VLOOKUP($A299,'Veículos'!$A$2:$C$101,3,FALSE)),"")</f>
        <v/>
      </c>
      <c r="J299" s="26">
        <f>IF(OR($G299="",$I299=""),"",$G299-$I299)</f>
        <v/>
      </c>
      <c r="K299" s="26">
        <f>IF($H299="","",$H299-TODAY())</f>
        <v/>
      </c>
      <c r="L299" s="28">
        <f>IF(OR($A299="",$B299=""),"",IF(AND($J299="",$K299=""),"",IF(OR(AND($J299&lt;&gt;"",$J299&lt;=0),AND($K299&lt;&gt;"",$K299&lt;=0)),"VENCIDO",IF(OR(AND($J299&lt;&gt;"",$J299&lt;=500),AND($K299&lt;&gt;"",$K299&lt;=30)),"PRÓXIMO","EM DIA"))))</f>
        <v/>
      </c>
    </row>
    <row r="300">
      <c r="A300" s="8" t="n"/>
      <c r="B300" s="8" t="n"/>
      <c r="C300" s="9" t="n"/>
      <c r="D300" s="9" t="n"/>
      <c r="E300" s="9" t="n"/>
      <c r="F300" s="10" t="n"/>
      <c r="G300" s="26">
        <f>IF(OR($E300="",$C300=""),"",$E300+$C300)</f>
        <v/>
      </c>
      <c r="H300" s="27">
        <f>IF(OR($F300="",$D300=""),"",EDATE($F300,$D300))</f>
        <v/>
      </c>
      <c r="I300" s="26">
        <f>IFERROR(IF(VLOOKUP($A300,'Veículos'!$A$2:$C$101,3,FALSE)=0,"",VLOOKUP($A300,'Veículos'!$A$2:$C$101,3,FALSE)),"")</f>
        <v/>
      </c>
      <c r="J300" s="26">
        <f>IF(OR($G300="",$I300=""),"",$G300-$I300)</f>
        <v/>
      </c>
      <c r="K300" s="26">
        <f>IF($H300="","",$H300-TODAY())</f>
        <v/>
      </c>
      <c r="L300" s="28">
        <f>IF(OR($A300="",$B300=""),"",IF(AND($J300="",$K300=""),"",IF(OR(AND($J300&lt;&gt;"",$J300&lt;=0),AND($K300&lt;&gt;"",$K300&lt;=0)),"VENCIDO",IF(OR(AND($J300&lt;&gt;"",$J300&lt;=500),AND($K300&lt;&gt;"",$K300&lt;=30)),"PRÓXIMO","EM DIA"))))</f>
        <v/>
      </c>
    </row>
    <row r="301">
      <c r="A301" s="8" t="n"/>
      <c r="B301" s="8" t="n"/>
      <c r="C301" s="9" t="n"/>
      <c r="D301" s="9" t="n"/>
      <c r="E301" s="9" t="n"/>
      <c r="F301" s="10" t="n"/>
      <c r="G301" s="26">
        <f>IF(OR($E301="",$C301=""),"",$E301+$C301)</f>
        <v/>
      </c>
      <c r="H301" s="27">
        <f>IF(OR($F301="",$D301=""),"",EDATE($F301,$D301))</f>
        <v/>
      </c>
      <c r="I301" s="26">
        <f>IFERROR(IF(VLOOKUP($A301,'Veículos'!$A$2:$C$101,3,FALSE)=0,"",VLOOKUP($A301,'Veículos'!$A$2:$C$101,3,FALSE)),"")</f>
        <v/>
      </c>
      <c r="J301" s="26">
        <f>IF(OR($G301="",$I301=""),"",$G301-$I301)</f>
        <v/>
      </c>
      <c r="K301" s="26">
        <f>IF($H301="","",$H301-TODAY())</f>
        <v/>
      </c>
      <c r="L301" s="28">
        <f>IF(OR($A301="",$B301=""),"",IF(AND($J301="",$K301=""),"",IF(OR(AND($J301&lt;&gt;"",$J301&lt;=0),AND($K301&lt;&gt;"",$K301&lt;=0)),"VENCIDO",IF(OR(AND($J301&lt;&gt;"",$J301&lt;=500),AND($K301&lt;&gt;"",$K301&lt;=30)),"PRÓXIMO","EM DIA"))))</f>
        <v/>
      </c>
    </row>
    <row r="302">
      <c r="A302" s="8" t="n"/>
      <c r="B302" s="8" t="n"/>
      <c r="C302" s="9" t="n"/>
      <c r="D302" s="9" t="n"/>
      <c r="E302" s="9" t="n"/>
      <c r="F302" s="10" t="n"/>
      <c r="G302" s="26">
        <f>IF(OR($E302="",$C302=""),"",$E302+$C302)</f>
        <v/>
      </c>
      <c r="H302" s="27">
        <f>IF(OR($F302="",$D302=""),"",EDATE($F302,$D302))</f>
        <v/>
      </c>
      <c r="I302" s="26">
        <f>IFERROR(IF(VLOOKUP($A302,'Veículos'!$A$2:$C$101,3,FALSE)=0,"",VLOOKUP($A302,'Veículos'!$A$2:$C$101,3,FALSE)),"")</f>
        <v/>
      </c>
      <c r="J302" s="26">
        <f>IF(OR($G302="",$I302=""),"",$G302-$I302)</f>
        <v/>
      </c>
      <c r="K302" s="26">
        <f>IF($H302="","",$H302-TODAY())</f>
        <v/>
      </c>
      <c r="L302" s="28">
        <f>IF(OR($A302="",$B302=""),"",IF(AND($J302="",$K302=""),"",IF(OR(AND($J302&lt;&gt;"",$J302&lt;=0),AND($K302&lt;&gt;"",$K302&lt;=0)),"VENCIDO",IF(OR(AND($J302&lt;&gt;"",$J302&lt;=500),AND($K302&lt;&gt;"",$K302&lt;=30)),"PRÓXIMO","EM DIA"))))</f>
        <v/>
      </c>
    </row>
    <row r="303">
      <c r="A303" s="8" t="n"/>
      <c r="B303" s="8" t="n"/>
      <c r="C303" s="9" t="n"/>
      <c r="D303" s="9" t="n"/>
      <c r="E303" s="9" t="n"/>
      <c r="F303" s="10" t="n"/>
      <c r="G303" s="26">
        <f>IF(OR($E303="",$C303=""),"",$E303+$C303)</f>
        <v/>
      </c>
      <c r="H303" s="27">
        <f>IF(OR($F303="",$D303=""),"",EDATE($F303,$D303))</f>
        <v/>
      </c>
      <c r="I303" s="26">
        <f>IFERROR(IF(VLOOKUP($A303,'Veículos'!$A$2:$C$101,3,FALSE)=0,"",VLOOKUP($A303,'Veículos'!$A$2:$C$101,3,FALSE)),"")</f>
        <v/>
      </c>
      <c r="J303" s="26">
        <f>IF(OR($G303="",$I303=""),"",$G303-$I303)</f>
        <v/>
      </c>
      <c r="K303" s="26">
        <f>IF($H303="","",$H303-TODAY())</f>
        <v/>
      </c>
      <c r="L303" s="28">
        <f>IF(OR($A303="",$B303=""),"",IF(AND($J303="",$K303=""),"",IF(OR(AND($J303&lt;&gt;"",$J303&lt;=0),AND($K303&lt;&gt;"",$K303&lt;=0)),"VENCIDO",IF(OR(AND($J303&lt;&gt;"",$J303&lt;=500),AND($K303&lt;&gt;"",$K303&lt;=30)),"PRÓXIMO","EM DIA"))))</f>
        <v/>
      </c>
    </row>
    <row r="304">
      <c r="A304" s="8" t="n"/>
      <c r="B304" s="8" t="n"/>
      <c r="C304" s="9" t="n"/>
      <c r="D304" s="9" t="n"/>
      <c r="E304" s="9" t="n"/>
      <c r="F304" s="10" t="n"/>
      <c r="G304" s="26">
        <f>IF(OR($E304="",$C304=""),"",$E304+$C304)</f>
        <v/>
      </c>
      <c r="H304" s="27">
        <f>IF(OR($F304="",$D304=""),"",EDATE($F304,$D304))</f>
        <v/>
      </c>
      <c r="I304" s="26">
        <f>IFERROR(IF(VLOOKUP($A304,'Veículos'!$A$2:$C$101,3,FALSE)=0,"",VLOOKUP($A304,'Veículos'!$A$2:$C$101,3,FALSE)),"")</f>
        <v/>
      </c>
      <c r="J304" s="26">
        <f>IF(OR($G304="",$I304=""),"",$G304-$I304)</f>
        <v/>
      </c>
      <c r="K304" s="26">
        <f>IF($H304="","",$H304-TODAY())</f>
        <v/>
      </c>
      <c r="L304" s="28">
        <f>IF(OR($A304="",$B304=""),"",IF(AND($J304="",$K304=""),"",IF(OR(AND($J304&lt;&gt;"",$J304&lt;=0),AND($K304&lt;&gt;"",$K304&lt;=0)),"VENCIDO",IF(OR(AND($J304&lt;&gt;"",$J304&lt;=500),AND($K304&lt;&gt;"",$K304&lt;=30)),"PRÓXIMO","EM DIA"))))</f>
        <v/>
      </c>
    </row>
    <row r="305">
      <c r="A305" s="8" t="n"/>
      <c r="B305" s="8" t="n"/>
      <c r="C305" s="9" t="n"/>
      <c r="D305" s="9" t="n"/>
      <c r="E305" s="9" t="n"/>
      <c r="F305" s="10" t="n"/>
      <c r="G305" s="26">
        <f>IF(OR($E305="",$C305=""),"",$E305+$C305)</f>
        <v/>
      </c>
      <c r="H305" s="27">
        <f>IF(OR($F305="",$D305=""),"",EDATE($F305,$D305))</f>
        <v/>
      </c>
      <c r="I305" s="26">
        <f>IFERROR(IF(VLOOKUP($A305,'Veículos'!$A$2:$C$101,3,FALSE)=0,"",VLOOKUP($A305,'Veículos'!$A$2:$C$101,3,FALSE)),"")</f>
        <v/>
      </c>
      <c r="J305" s="26">
        <f>IF(OR($G305="",$I305=""),"",$G305-$I305)</f>
        <v/>
      </c>
      <c r="K305" s="26">
        <f>IF($H305="","",$H305-TODAY())</f>
        <v/>
      </c>
      <c r="L305" s="28">
        <f>IF(OR($A305="",$B305=""),"",IF(AND($J305="",$K305=""),"",IF(OR(AND($J305&lt;&gt;"",$J305&lt;=0),AND($K305&lt;&gt;"",$K305&lt;=0)),"VENCIDO",IF(OR(AND($J305&lt;&gt;"",$J305&lt;=500),AND($K305&lt;&gt;"",$K305&lt;=30)),"PRÓXIMO","EM DIA"))))</f>
        <v/>
      </c>
    </row>
    <row r="306">
      <c r="A306" s="8" t="n"/>
      <c r="B306" s="8" t="n"/>
      <c r="C306" s="9" t="n"/>
      <c r="D306" s="9" t="n"/>
      <c r="E306" s="9" t="n"/>
      <c r="F306" s="10" t="n"/>
      <c r="G306" s="26">
        <f>IF(OR($E306="",$C306=""),"",$E306+$C306)</f>
        <v/>
      </c>
      <c r="H306" s="27">
        <f>IF(OR($F306="",$D306=""),"",EDATE($F306,$D306))</f>
        <v/>
      </c>
      <c r="I306" s="26">
        <f>IFERROR(IF(VLOOKUP($A306,'Veículos'!$A$2:$C$101,3,FALSE)=0,"",VLOOKUP($A306,'Veículos'!$A$2:$C$101,3,FALSE)),"")</f>
        <v/>
      </c>
      <c r="J306" s="26">
        <f>IF(OR($G306="",$I306=""),"",$G306-$I306)</f>
        <v/>
      </c>
      <c r="K306" s="26">
        <f>IF($H306="","",$H306-TODAY())</f>
        <v/>
      </c>
      <c r="L306" s="28">
        <f>IF(OR($A306="",$B306=""),"",IF(AND($J306="",$K306=""),"",IF(OR(AND($J306&lt;&gt;"",$J306&lt;=0),AND($K306&lt;&gt;"",$K306&lt;=0)),"VENCIDO",IF(OR(AND($J306&lt;&gt;"",$J306&lt;=500),AND($K306&lt;&gt;"",$K306&lt;=30)),"PRÓXIMO","EM DIA"))))</f>
        <v/>
      </c>
    </row>
    <row r="307">
      <c r="A307" s="8" t="n"/>
      <c r="B307" s="8" t="n"/>
      <c r="C307" s="9" t="n"/>
      <c r="D307" s="9" t="n"/>
      <c r="E307" s="9" t="n"/>
      <c r="F307" s="10" t="n"/>
      <c r="G307" s="26">
        <f>IF(OR($E307="",$C307=""),"",$E307+$C307)</f>
        <v/>
      </c>
      <c r="H307" s="27">
        <f>IF(OR($F307="",$D307=""),"",EDATE($F307,$D307))</f>
        <v/>
      </c>
      <c r="I307" s="26">
        <f>IFERROR(IF(VLOOKUP($A307,'Veículos'!$A$2:$C$101,3,FALSE)=0,"",VLOOKUP($A307,'Veículos'!$A$2:$C$101,3,FALSE)),"")</f>
        <v/>
      </c>
      <c r="J307" s="26">
        <f>IF(OR($G307="",$I307=""),"",$G307-$I307)</f>
        <v/>
      </c>
      <c r="K307" s="26">
        <f>IF($H307="","",$H307-TODAY())</f>
        <v/>
      </c>
      <c r="L307" s="28">
        <f>IF(OR($A307="",$B307=""),"",IF(AND($J307="",$K307=""),"",IF(OR(AND($J307&lt;&gt;"",$J307&lt;=0),AND($K307&lt;&gt;"",$K307&lt;=0)),"VENCIDO",IF(OR(AND($J307&lt;&gt;"",$J307&lt;=500),AND($K307&lt;&gt;"",$K307&lt;=30)),"PRÓXIMO","EM DIA"))))</f>
        <v/>
      </c>
    </row>
    <row r="308">
      <c r="A308" s="8" t="n"/>
      <c r="B308" s="8" t="n"/>
      <c r="C308" s="9" t="n"/>
      <c r="D308" s="9" t="n"/>
      <c r="E308" s="9" t="n"/>
      <c r="F308" s="10" t="n"/>
      <c r="G308" s="26">
        <f>IF(OR($E308="",$C308=""),"",$E308+$C308)</f>
        <v/>
      </c>
      <c r="H308" s="27">
        <f>IF(OR($F308="",$D308=""),"",EDATE($F308,$D308))</f>
        <v/>
      </c>
      <c r="I308" s="26">
        <f>IFERROR(IF(VLOOKUP($A308,'Veículos'!$A$2:$C$101,3,FALSE)=0,"",VLOOKUP($A308,'Veículos'!$A$2:$C$101,3,FALSE)),"")</f>
        <v/>
      </c>
      <c r="J308" s="26">
        <f>IF(OR($G308="",$I308=""),"",$G308-$I308)</f>
        <v/>
      </c>
      <c r="K308" s="26">
        <f>IF($H308="","",$H308-TODAY())</f>
        <v/>
      </c>
      <c r="L308" s="28">
        <f>IF(OR($A308="",$B308=""),"",IF(AND($J308="",$K308=""),"",IF(OR(AND($J308&lt;&gt;"",$J308&lt;=0),AND($K308&lt;&gt;"",$K308&lt;=0)),"VENCIDO",IF(OR(AND($J308&lt;&gt;"",$J308&lt;=500),AND($K308&lt;&gt;"",$K308&lt;=30)),"PRÓXIMO","EM DIA"))))</f>
        <v/>
      </c>
    </row>
    <row r="309">
      <c r="A309" s="8" t="n"/>
      <c r="B309" s="8" t="n"/>
      <c r="C309" s="9" t="n"/>
      <c r="D309" s="9" t="n"/>
      <c r="E309" s="9" t="n"/>
      <c r="F309" s="10" t="n"/>
      <c r="G309" s="26">
        <f>IF(OR($E309="",$C309=""),"",$E309+$C309)</f>
        <v/>
      </c>
      <c r="H309" s="27">
        <f>IF(OR($F309="",$D309=""),"",EDATE($F309,$D309))</f>
        <v/>
      </c>
      <c r="I309" s="26">
        <f>IFERROR(IF(VLOOKUP($A309,'Veículos'!$A$2:$C$101,3,FALSE)=0,"",VLOOKUP($A309,'Veículos'!$A$2:$C$101,3,FALSE)),"")</f>
        <v/>
      </c>
      <c r="J309" s="26">
        <f>IF(OR($G309="",$I309=""),"",$G309-$I309)</f>
        <v/>
      </c>
      <c r="K309" s="26">
        <f>IF($H309="","",$H309-TODAY())</f>
        <v/>
      </c>
      <c r="L309" s="28">
        <f>IF(OR($A309="",$B309=""),"",IF(AND($J309="",$K309=""),"",IF(OR(AND($J309&lt;&gt;"",$J309&lt;=0),AND($K309&lt;&gt;"",$K309&lt;=0)),"VENCIDO",IF(OR(AND($J309&lt;&gt;"",$J309&lt;=500),AND($K309&lt;&gt;"",$K309&lt;=30)),"PRÓXIMO","EM DIA"))))</f>
        <v/>
      </c>
    </row>
    <row r="310">
      <c r="A310" s="8" t="n"/>
      <c r="B310" s="8" t="n"/>
      <c r="C310" s="9" t="n"/>
      <c r="D310" s="9" t="n"/>
      <c r="E310" s="9" t="n"/>
      <c r="F310" s="10" t="n"/>
      <c r="G310" s="26">
        <f>IF(OR($E310="",$C310=""),"",$E310+$C310)</f>
        <v/>
      </c>
      <c r="H310" s="27">
        <f>IF(OR($F310="",$D310=""),"",EDATE($F310,$D310))</f>
        <v/>
      </c>
      <c r="I310" s="26">
        <f>IFERROR(IF(VLOOKUP($A310,'Veículos'!$A$2:$C$101,3,FALSE)=0,"",VLOOKUP($A310,'Veículos'!$A$2:$C$101,3,FALSE)),"")</f>
        <v/>
      </c>
      <c r="J310" s="26">
        <f>IF(OR($G310="",$I310=""),"",$G310-$I310)</f>
        <v/>
      </c>
      <c r="K310" s="26">
        <f>IF($H310="","",$H310-TODAY())</f>
        <v/>
      </c>
      <c r="L310" s="28">
        <f>IF(OR($A310="",$B310=""),"",IF(AND($J310="",$K310=""),"",IF(OR(AND($J310&lt;&gt;"",$J310&lt;=0),AND($K310&lt;&gt;"",$K310&lt;=0)),"VENCIDO",IF(OR(AND($J310&lt;&gt;"",$J310&lt;=500),AND($K310&lt;&gt;"",$K310&lt;=30)),"PRÓXIMO","EM DIA"))))</f>
        <v/>
      </c>
    </row>
    <row r="311">
      <c r="A311" s="8" t="n"/>
      <c r="B311" s="8" t="n"/>
      <c r="C311" s="9" t="n"/>
      <c r="D311" s="9" t="n"/>
      <c r="E311" s="9" t="n"/>
      <c r="F311" s="10" t="n"/>
      <c r="G311" s="26">
        <f>IF(OR($E311="",$C311=""),"",$E311+$C311)</f>
        <v/>
      </c>
      <c r="H311" s="27">
        <f>IF(OR($F311="",$D311=""),"",EDATE($F311,$D311))</f>
        <v/>
      </c>
      <c r="I311" s="26">
        <f>IFERROR(IF(VLOOKUP($A311,'Veículos'!$A$2:$C$101,3,FALSE)=0,"",VLOOKUP($A311,'Veículos'!$A$2:$C$101,3,FALSE)),"")</f>
        <v/>
      </c>
      <c r="J311" s="26">
        <f>IF(OR($G311="",$I311=""),"",$G311-$I311)</f>
        <v/>
      </c>
      <c r="K311" s="26">
        <f>IF($H311="","",$H311-TODAY())</f>
        <v/>
      </c>
      <c r="L311" s="28">
        <f>IF(OR($A311="",$B311=""),"",IF(AND($J311="",$K311=""),"",IF(OR(AND($J311&lt;&gt;"",$J311&lt;=0),AND($K311&lt;&gt;"",$K311&lt;=0)),"VENCIDO",IF(OR(AND($J311&lt;&gt;"",$J311&lt;=500),AND($K311&lt;&gt;"",$K311&lt;=30)),"PRÓXIMO","EM DIA"))))</f>
        <v/>
      </c>
    </row>
    <row r="312">
      <c r="A312" s="8" t="n"/>
      <c r="B312" s="8" t="n"/>
      <c r="C312" s="9" t="n"/>
      <c r="D312" s="9" t="n"/>
      <c r="E312" s="9" t="n"/>
      <c r="F312" s="10" t="n"/>
      <c r="G312" s="26">
        <f>IF(OR($E312="",$C312=""),"",$E312+$C312)</f>
        <v/>
      </c>
      <c r="H312" s="27">
        <f>IF(OR($F312="",$D312=""),"",EDATE($F312,$D312))</f>
        <v/>
      </c>
      <c r="I312" s="26">
        <f>IFERROR(IF(VLOOKUP($A312,'Veículos'!$A$2:$C$101,3,FALSE)=0,"",VLOOKUP($A312,'Veículos'!$A$2:$C$101,3,FALSE)),"")</f>
        <v/>
      </c>
      <c r="J312" s="26">
        <f>IF(OR($G312="",$I312=""),"",$G312-$I312)</f>
        <v/>
      </c>
      <c r="K312" s="26">
        <f>IF($H312="","",$H312-TODAY())</f>
        <v/>
      </c>
      <c r="L312" s="28">
        <f>IF(OR($A312="",$B312=""),"",IF(AND($J312="",$K312=""),"",IF(OR(AND($J312&lt;&gt;"",$J312&lt;=0),AND($K312&lt;&gt;"",$K312&lt;=0)),"VENCIDO",IF(OR(AND($J312&lt;&gt;"",$J312&lt;=500),AND($K312&lt;&gt;"",$K312&lt;=30)),"PRÓXIMO","EM DIA"))))</f>
        <v/>
      </c>
    </row>
    <row r="313">
      <c r="A313" s="8" t="n"/>
      <c r="B313" s="8" t="n"/>
      <c r="C313" s="9" t="n"/>
      <c r="D313" s="9" t="n"/>
      <c r="E313" s="9" t="n"/>
      <c r="F313" s="10" t="n"/>
      <c r="G313" s="26">
        <f>IF(OR($E313="",$C313=""),"",$E313+$C313)</f>
        <v/>
      </c>
      <c r="H313" s="27">
        <f>IF(OR($F313="",$D313=""),"",EDATE($F313,$D313))</f>
        <v/>
      </c>
      <c r="I313" s="26">
        <f>IFERROR(IF(VLOOKUP($A313,'Veículos'!$A$2:$C$101,3,FALSE)=0,"",VLOOKUP($A313,'Veículos'!$A$2:$C$101,3,FALSE)),"")</f>
        <v/>
      </c>
      <c r="J313" s="26">
        <f>IF(OR($G313="",$I313=""),"",$G313-$I313)</f>
        <v/>
      </c>
      <c r="K313" s="26">
        <f>IF($H313="","",$H313-TODAY())</f>
        <v/>
      </c>
      <c r="L313" s="28">
        <f>IF(OR($A313="",$B313=""),"",IF(AND($J313="",$K313=""),"",IF(OR(AND($J313&lt;&gt;"",$J313&lt;=0),AND($K313&lt;&gt;"",$K313&lt;=0)),"VENCIDO",IF(OR(AND($J313&lt;&gt;"",$J313&lt;=500),AND($K313&lt;&gt;"",$K313&lt;=30)),"PRÓXIMO","EM DIA"))))</f>
        <v/>
      </c>
    </row>
    <row r="314">
      <c r="A314" s="8" t="n"/>
      <c r="B314" s="8" t="n"/>
      <c r="C314" s="9" t="n"/>
      <c r="D314" s="9" t="n"/>
      <c r="E314" s="9" t="n"/>
      <c r="F314" s="10" t="n"/>
      <c r="G314" s="26">
        <f>IF(OR($E314="",$C314=""),"",$E314+$C314)</f>
        <v/>
      </c>
      <c r="H314" s="27">
        <f>IF(OR($F314="",$D314=""),"",EDATE($F314,$D314))</f>
        <v/>
      </c>
      <c r="I314" s="26">
        <f>IFERROR(IF(VLOOKUP($A314,'Veículos'!$A$2:$C$101,3,FALSE)=0,"",VLOOKUP($A314,'Veículos'!$A$2:$C$101,3,FALSE)),"")</f>
        <v/>
      </c>
      <c r="J314" s="26">
        <f>IF(OR($G314="",$I314=""),"",$G314-$I314)</f>
        <v/>
      </c>
      <c r="K314" s="26">
        <f>IF($H314="","",$H314-TODAY())</f>
        <v/>
      </c>
      <c r="L314" s="28">
        <f>IF(OR($A314="",$B314=""),"",IF(AND($J314="",$K314=""),"",IF(OR(AND($J314&lt;&gt;"",$J314&lt;=0),AND($K314&lt;&gt;"",$K314&lt;=0)),"VENCIDO",IF(OR(AND($J314&lt;&gt;"",$J314&lt;=500),AND($K314&lt;&gt;"",$K314&lt;=30)),"PRÓXIMO","EM DIA"))))</f>
        <v/>
      </c>
    </row>
    <row r="315">
      <c r="A315" s="8" t="n"/>
      <c r="B315" s="8" t="n"/>
      <c r="C315" s="9" t="n"/>
      <c r="D315" s="9" t="n"/>
      <c r="E315" s="9" t="n"/>
      <c r="F315" s="10" t="n"/>
      <c r="G315" s="26">
        <f>IF(OR($E315="",$C315=""),"",$E315+$C315)</f>
        <v/>
      </c>
      <c r="H315" s="27">
        <f>IF(OR($F315="",$D315=""),"",EDATE($F315,$D315))</f>
        <v/>
      </c>
      <c r="I315" s="26">
        <f>IFERROR(IF(VLOOKUP($A315,'Veículos'!$A$2:$C$101,3,FALSE)=0,"",VLOOKUP($A315,'Veículos'!$A$2:$C$101,3,FALSE)),"")</f>
        <v/>
      </c>
      <c r="J315" s="26">
        <f>IF(OR($G315="",$I315=""),"",$G315-$I315)</f>
        <v/>
      </c>
      <c r="K315" s="26">
        <f>IF($H315="","",$H315-TODAY())</f>
        <v/>
      </c>
      <c r="L315" s="28">
        <f>IF(OR($A315="",$B315=""),"",IF(AND($J315="",$K315=""),"",IF(OR(AND($J315&lt;&gt;"",$J315&lt;=0),AND($K315&lt;&gt;"",$K315&lt;=0)),"VENCIDO",IF(OR(AND($J315&lt;&gt;"",$J315&lt;=500),AND($K315&lt;&gt;"",$K315&lt;=30)),"PRÓXIMO","EM DIA"))))</f>
        <v/>
      </c>
    </row>
    <row r="316">
      <c r="A316" s="8" t="n"/>
      <c r="B316" s="8" t="n"/>
      <c r="C316" s="9" t="n"/>
      <c r="D316" s="9" t="n"/>
      <c r="E316" s="9" t="n"/>
      <c r="F316" s="10" t="n"/>
      <c r="G316" s="26">
        <f>IF(OR($E316="",$C316=""),"",$E316+$C316)</f>
        <v/>
      </c>
      <c r="H316" s="27">
        <f>IF(OR($F316="",$D316=""),"",EDATE($F316,$D316))</f>
        <v/>
      </c>
      <c r="I316" s="26">
        <f>IFERROR(IF(VLOOKUP($A316,'Veículos'!$A$2:$C$101,3,FALSE)=0,"",VLOOKUP($A316,'Veículos'!$A$2:$C$101,3,FALSE)),"")</f>
        <v/>
      </c>
      <c r="J316" s="26">
        <f>IF(OR($G316="",$I316=""),"",$G316-$I316)</f>
        <v/>
      </c>
      <c r="K316" s="26">
        <f>IF($H316="","",$H316-TODAY())</f>
        <v/>
      </c>
      <c r="L316" s="28">
        <f>IF(OR($A316="",$B316=""),"",IF(AND($J316="",$K316=""),"",IF(OR(AND($J316&lt;&gt;"",$J316&lt;=0),AND($K316&lt;&gt;"",$K316&lt;=0)),"VENCIDO",IF(OR(AND($J316&lt;&gt;"",$J316&lt;=500),AND($K316&lt;&gt;"",$K316&lt;=30)),"PRÓXIMO","EM DIA"))))</f>
        <v/>
      </c>
    </row>
    <row r="317">
      <c r="A317" s="8" t="n"/>
      <c r="B317" s="8" t="n"/>
      <c r="C317" s="9" t="n"/>
      <c r="D317" s="9" t="n"/>
      <c r="E317" s="9" t="n"/>
      <c r="F317" s="10" t="n"/>
      <c r="G317" s="26">
        <f>IF(OR($E317="",$C317=""),"",$E317+$C317)</f>
        <v/>
      </c>
      <c r="H317" s="27">
        <f>IF(OR($F317="",$D317=""),"",EDATE($F317,$D317))</f>
        <v/>
      </c>
      <c r="I317" s="26">
        <f>IFERROR(IF(VLOOKUP($A317,'Veículos'!$A$2:$C$101,3,FALSE)=0,"",VLOOKUP($A317,'Veículos'!$A$2:$C$101,3,FALSE)),"")</f>
        <v/>
      </c>
      <c r="J317" s="26">
        <f>IF(OR($G317="",$I317=""),"",$G317-$I317)</f>
        <v/>
      </c>
      <c r="K317" s="26">
        <f>IF($H317="","",$H317-TODAY())</f>
        <v/>
      </c>
      <c r="L317" s="28">
        <f>IF(OR($A317="",$B317=""),"",IF(AND($J317="",$K317=""),"",IF(OR(AND($J317&lt;&gt;"",$J317&lt;=0),AND($K317&lt;&gt;"",$K317&lt;=0)),"VENCIDO",IF(OR(AND($J317&lt;&gt;"",$J317&lt;=500),AND($K317&lt;&gt;"",$K317&lt;=30)),"PRÓXIMO","EM DIA"))))</f>
        <v/>
      </c>
    </row>
    <row r="318">
      <c r="A318" s="8" t="n"/>
      <c r="B318" s="8" t="n"/>
      <c r="C318" s="9" t="n"/>
      <c r="D318" s="9" t="n"/>
      <c r="E318" s="9" t="n"/>
      <c r="F318" s="10" t="n"/>
      <c r="G318" s="26">
        <f>IF(OR($E318="",$C318=""),"",$E318+$C318)</f>
        <v/>
      </c>
      <c r="H318" s="27">
        <f>IF(OR($F318="",$D318=""),"",EDATE($F318,$D318))</f>
        <v/>
      </c>
      <c r="I318" s="26">
        <f>IFERROR(IF(VLOOKUP($A318,'Veículos'!$A$2:$C$101,3,FALSE)=0,"",VLOOKUP($A318,'Veículos'!$A$2:$C$101,3,FALSE)),"")</f>
        <v/>
      </c>
      <c r="J318" s="26">
        <f>IF(OR($G318="",$I318=""),"",$G318-$I318)</f>
        <v/>
      </c>
      <c r="K318" s="26">
        <f>IF($H318="","",$H318-TODAY())</f>
        <v/>
      </c>
      <c r="L318" s="28">
        <f>IF(OR($A318="",$B318=""),"",IF(AND($J318="",$K318=""),"",IF(OR(AND($J318&lt;&gt;"",$J318&lt;=0),AND($K318&lt;&gt;"",$K318&lt;=0)),"VENCIDO",IF(OR(AND($J318&lt;&gt;"",$J318&lt;=500),AND($K318&lt;&gt;"",$K318&lt;=30)),"PRÓXIMO","EM DIA"))))</f>
        <v/>
      </c>
    </row>
    <row r="319">
      <c r="A319" s="8" t="n"/>
      <c r="B319" s="8" t="n"/>
      <c r="C319" s="9" t="n"/>
      <c r="D319" s="9" t="n"/>
      <c r="E319" s="9" t="n"/>
      <c r="F319" s="10" t="n"/>
      <c r="G319" s="26">
        <f>IF(OR($E319="",$C319=""),"",$E319+$C319)</f>
        <v/>
      </c>
      <c r="H319" s="27">
        <f>IF(OR($F319="",$D319=""),"",EDATE($F319,$D319))</f>
        <v/>
      </c>
      <c r="I319" s="26">
        <f>IFERROR(IF(VLOOKUP($A319,'Veículos'!$A$2:$C$101,3,FALSE)=0,"",VLOOKUP($A319,'Veículos'!$A$2:$C$101,3,FALSE)),"")</f>
        <v/>
      </c>
      <c r="J319" s="26">
        <f>IF(OR($G319="",$I319=""),"",$G319-$I319)</f>
        <v/>
      </c>
      <c r="K319" s="26">
        <f>IF($H319="","",$H319-TODAY())</f>
        <v/>
      </c>
      <c r="L319" s="28">
        <f>IF(OR($A319="",$B319=""),"",IF(AND($J319="",$K319=""),"",IF(OR(AND($J319&lt;&gt;"",$J319&lt;=0),AND($K319&lt;&gt;"",$K319&lt;=0)),"VENCIDO",IF(OR(AND($J319&lt;&gt;"",$J319&lt;=500),AND($K319&lt;&gt;"",$K319&lt;=30)),"PRÓXIMO","EM DIA"))))</f>
        <v/>
      </c>
    </row>
    <row r="320">
      <c r="A320" s="8" t="n"/>
      <c r="B320" s="8" t="n"/>
      <c r="C320" s="9" t="n"/>
      <c r="D320" s="9" t="n"/>
      <c r="E320" s="9" t="n"/>
      <c r="F320" s="10" t="n"/>
      <c r="G320" s="26">
        <f>IF(OR($E320="",$C320=""),"",$E320+$C320)</f>
        <v/>
      </c>
      <c r="H320" s="27">
        <f>IF(OR($F320="",$D320=""),"",EDATE($F320,$D320))</f>
        <v/>
      </c>
      <c r="I320" s="26">
        <f>IFERROR(IF(VLOOKUP($A320,'Veículos'!$A$2:$C$101,3,FALSE)=0,"",VLOOKUP($A320,'Veículos'!$A$2:$C$101,3,FALSE)),"")</f>
        <v/>
      </c>
      <c r="J320" s="26">
        <f>IF(OR($G320="",$I320=""),"",$G320-$I320)</f>
        <v/>
      </c>
      <c r="K320" s="26">
        <f>IF($H320="","",$H320-TODAY())</f>
        <v/>
      </c>
      <c r="L320" s="28">
        <f>IF(OR($A320="",$B320=""),"",IF(AND($J320="",$K320=""),"",IF(OR(AND($J320&lt;&gt;"",$J320&lt;=0),AND($K320&lt;&gt;"",$K320&lt;=0)),"VENCIDO",IF(OR(AND($J320&lt;&gt;"",$J320&lt;=500),AND($K320&lt;&gt;"",$K320&lt;=30)),"PRÓXIMO","EM DIA"))))</f>
        <v/>
      </c>
    </row>
    <row r="321">
      <c r="A321" s="8" t="n"/>
      <c r="B321" s="8" t="n"/>
      <c r="C321" s="9" t="n"/>
      <c r="D321" s="9" t="n"/>
      <c r="E321" s="9" t="n"/>
      <c r="F321" s="10" t="n"/>
      <c r="G321" s="26">
        <f>IF(OR($E321="",$C321=""),"",$E321+$C321)</f>
        <v/>
      </c>
      <c r="H321" s="27">
        <f>IF(OR($F321="",$D321=""),"",EDATE($F321,$D321))</f>
        <v/>
      </c>
      <c r="I321" s="26">
        <f>IFERROR(IF(VLOOKUP($A321,'Veículos'!$A$2:$C$101,3,FALSE)=0,"",VLOOKUP($A321,'Veículos'!$A$2:$C$101,3,FALSE)),"")</f>
        <v/>
      </c>
      <c r="J321" s="26">
        <f>IF(OR($G321="",$I321=""),"",$G321-$I321)</f>
        <v/>
      </c>
      <c r="K321" s="26">
        <f>IF($H321="","",$H321-TODAY())</f>
        <v/>
      </c>
      <c r="L321" s="28">
        <f>IF(OR($A321="",$B321=""),"",IF(AND($J321="",$K321=""),"",IF(OR(AND($J321&lt;&gt;"",$J321&lt;=0),AND($K321&lt;&gt;"",$K321&lt;=0)),"VENCIDO",IF(OR(AND($J321&lt;&gt;"",$J321&lt;=500),AND($K321&lt;&gt;"",$K321&lt;=30)),"PRÓXIMO","EM DIA"))))</f>
        <v/>
      </c>
    </row>
    <row r="322">
      <c r="A322" s="8" t="n"/>
      <c r="B322" s="8" t="n"/>
      <c r="C322" s="9" t="n"/>
      <c r="D322" s="9" t="n"/>
      <c r="E322" s="9" t="n"/>
      <c r="F322" s="10" t="n"/>
      <c r="G322" s="26">
        <f>IF(OR($E322="",$C322=""),"",$E322+$C322)</f>
        <v/>
      </c>
      <c r="H322" s="27">
        <f>IF(OR($F322="",$D322=""),"",EDATE($F322,$D322))</f>
        <v/>
      </c>
      <c r="I322" s="26">
        <f>IFERROR(IF(VLOOKUP($A322,'Veículos'!$A$2:$C$101,3,FALSE)=0,"",VLOOKUP($A322,'Veículos'!$A$2:$C$101,3,FALSE)),"")</f>
        <v/>
      </c>
      <c r="J322" s="26">
        <f>IF(OR($G322="",$I322=""),"",$G322-$I322)</f>
        <v/>
      </c>
      <c r="K322" s="26">
        <f>IF($H322="","",$H322-TODAY())</f>
        <v/>
      </c>
      <c r="L322" s="28">
        <f>IF(OR($A322="",$B322=""),"",IF(AND($J322="",$K322=""),"",IF(OR(AND($J322&lt;&gt;"",$J322&lt;=0),AND($K322&lt;&gt;"",$K322&lt;=0)),"VENCIDO",IF(OR(AND($J322&lt;&gt;"",$J322&lt;=500),AND($K322&lt;&gt;"",$K322&lt;=30)),"PRÓXIMO","EM DIA"))))</f>
        <v/>
      </c>
    </row>
    <row r="323">
      <c r="A323" s="8" t="n"/>
      <c r="B323" s="8" t="n"/>
      <c r="C323" s="9" t="n"/>
      <c r="D323" s="9" t="n"/>
      <c r="E323" s="9" t="n"/>
      <c r="F323" s="10" t="n"/>
      <c r="G323" s="26">
        <f>IF(OR($E323="",$C323=""),"",$E323+$C323)</f>
        <v/>
      </c>
      <c r="H323" s="27">
        <f>IF(OR($F323="",$D323=""),"",EDATE($F323,$D323))</f>
        <v/>
      </c>
      <c r="I323" s="26">
        <f>IFERROR(IF(VLOOKUP($A323,'Veículos'!$A$2:$C$101,3,FALSE)=0,"",VLOOKUP($A323,'Veículos'!$A$2:$C$101,3,FALSE)),"")</f>
        <v/>
      </c>
      <c r="J323" s="26">
        <f>IF(OR($G323="",$I323=""),"",$G323-$I323)</f>
        <v/>
      </c>
      <c r="K323" s="26">
        <f>IF($H323="","",$H323-TODAY())</f>
        <v/>
      </c>
      <c r="L323" s="28">
        <f>IF(OR($A323="",$B323=""),"",IF(AND($J323="",$K323=""),"",IF(OR(AND($J323&lt;&gt;"",$J323&lt;=0),AND($K323&lt;&gt;"",$K323&lt;=0)),"VENCIDO",IF(OR(AND($J323&lt;&gt;"",$J323&lt;=500),AND($K323&lt;&gt;"",$K323&lt;=30)),"PRÓXIMO","EM DIA"))))</f>
        <v/>
      </c>
    </row>
    <row r="324">
      <c r="A324" s="8" t="n"/>
      <c r="B324" s="8" t="n"/>
      <c r="C324" s="9" t="n"/>
      <c r="D324" s="9" t="n"/>
      <c r="E324" s="9" t="n"/>
      <c r="F324" s="10" t="n"/>
      <c r="G324" s="26">
        <f>IF(OR($E324="",$C324=""),"",$E324+$C324)</f>
        <v/>
      </c>
      <c r="H324" s="27">
        <f>IF(OR($F324="",$D324=""),"",EDATE($F324,$D324))</f>
        <v/>
      </c>
      <c r="I324" s="26">
        <f>IFERROR(IF(VLOOKUP($A324,'Veículos'!$A$2:$C$101,3,FALSE)=0,"",VLOOKUP($A324,'Veículos'!$A$2:$C$101,3,FALSE)),"")</f>
        <v/>
      </c>
      <c r="J324" s="26">
        <f>IF(OR($G324="",$I324=""),"",$G324-$I324)</f>
        <v/>
      </c>
      <c r="K324" s="26">
        <f>IF($H324="","",$H324-TODAY())</f>
        <v/>
      </c>
      <c r="L324" s="28">
        <f>IF(OR($A324="",$B324=""),"",IF(AND($J324="",$K324=""),"",IF(OR(AND($J324&lt;&gt;"",$J324&lt;=0),AND($K324&lt;&gt;"",$K324&lt;=0)),"VENCIDO",IF(OR(AND($J324&lt;&gt;"",$J324&lt;=500),AND($K324&lt;&gt;"",$K324&lt;=30)),"PRÓXIMO","EM DIA"))))</f>
        <v/>
      </c>
    </row>
    <row r="325">
      <c r="A325" s="8" t="n"/>
      <c r="B325" s="8" t="n"/>
      <c r="C325" s="9" t="n"/>
      <c r="D325" s="9" t="n"/>
      <c r="E325" s="9" t="n"/>
      <c r="F325" s="10" t="n"/>
      <c r="G325" s="26">
        <f>IF(OR($E325="",$C325=""),"",$E325+$C325)</f>
        <v/>
      </c>
      <c r="H325" s="27">
        <f>IF(OR($F325="",$D325=""),"",EDATE($F325,$D325))</f>
        <v/>
      </c>
      <c r="I325" s="26">
        <f>IFERROR(IF(VLOOKUP($A325,'Veículos'!$A$2:$C$101,3,FALSE)=0,"",VLOOKUP($A325,'Veículos'!$A$2:$C$101,3,FALSE)),"")</f>
        <v/>
      </c>
      <c r="J325" s="26">
        <f>IF(OR($G325="",$I325=""),"",$G325-$I325)</f>
        <v/>
      </c>
      <c r="K325" s="26">
        <f>IF($H325="","",$H325-TODAY())</f>
        <v/>
      </c>
      <c r="L325" s="28">
        <f>IF(OR($A325="",$B325=""),"",IF(AND($J325="",$K325=""),"",IF(OR(AND($J325&lt;&gt;"",$J325&lt;=0),AND($K325&lt;&gt;"",$K325&lt;=0)),"VENCIDO",IF(OR(AND($J325&lt;&gt;"",$J325&lt;=500),AND($K325&lt;&gt;"",$K325&lt;=30)),"PRÓXIMO","EM DIA"))))</f>
        <v/>
      </c>
    </row>
    <row r="326">
      <c r="A326" s="8" t="n"/>
      <c r="B326" s="8" t="n"/>
      <c r="C326" s="9" t="n"/>
      <c r="D326" s="9" t="n"/>
      <c r="E326" s="9" t="n"/>
      <c r="F326" s="10" t="n"/>
      <c r="G326" s="26">
        <f>IF(OR($E326="",$C326=""),"",$E326+$C326)</f>
        <v/>
      </c>
      <c r="H326" s="27">
        <f>IF(OR($F326="",$D326=""),"",EDATE($F326,$D326))</f>
        <v/>
      </c>
      <c r="I326" s="26">
        <f>IFERROR(IF(VLOOKUP($A326,'Veículos'!$A$2:$C$101,3,FALSE)=0,"",VLOOKUP($A326,'Veículos'!$A$2:$C$101,3,FALSE)),"")</f>
        <v/>
      </c>
      <c r="J326" s="26">
        <f>IF(OR($G326="",$I326=""),"",$G326-$I326)</f>
        <v/>
      </c>
      <c r="K326" s="26">
        <f>IF($H326="","",$H326-TODAY())</f>
        <v/>
      </c>
      <c r="L326" s="28">
        <f>IF(OR($A326="",$B326=""),"",IF(AND($J326="",$K326=""),"",IF(OR(AND($J326&lt;&gt;"",$J326&lt;=0),AND($K326&lt;&gt;"",$K326&lt;=0)),"VENCIDO",IF(OR(AND($J326&lt;&gt;"",$J326&lt;=500),AND($K326&lt;&gt;"",$K326&lt;=30)),"PRÓXIMO","EM DIA"))))</f>
        <v/>
      </c>
    </row>
    <row r="327">
      <c r="A327" s="8" t="n"/>
      <c r="B327" s="8" t="n"/>
      <c r="C327" s="9" t="n"/>
      <c r="D327" s="9" t="n"/>
      <c r="E327" s="9" t="n"/>
      <c r="F327" s="10" t="n"/>
      <c r="G327" s="26">
        <f>IF(OR($E327="",$C327=""),"",$E327+$C327)</f>
        <v/>
      </c>
      <c r="H327" s="27">
        <f>IF(OR($F327="",$D327=""),"",EDATE($F327,$D327))</f>
        <v/>
      </c>
      <c r="I327" s="26">
        <f>IFERROR(IF(VLOOKUP($A327,'Veículos'!$A$2:$C$101,3,FALSE)=0,"",VLOOKUP($A327,'Veículos'!$A$2:$C$101,3,FALSE)),"")</f>
        <v/>
      </c>
      <c r="J327" s="26">
        <f>IF(OR($G327="",$I327=""),"",$G327-$I327)</f>
        <v/>
      </c>
      <c r="K327" s="26">
        <f>IF($H327="","",$H327-TODAY())</f>
        <v/>
      </c>
      <c r="L327" s="28">
        <f>IF(OR($A327="",$B327=""),"",IF(AND($J327="",$K327=""),"",IF(OR(AND($J327&lt;&gt;"",$J327&lt;=0),AND($K327&lt;&gt;"",$K327&lt;=0)),"VENCIDO",IF(OR(AND($J327&lt;&gt;"",$J327&lt;=500),AND($K327&lt;&gt;"",$K327&lt;=30)),"PRÓXIMO","EM DIA"))))</f>
        <v/>
      </c>
    </row>
    <row r="328">
      <c r="A328" s="8" t="n"/>
      <c r="B328" s="8" t="n"/>
      <c r="C328" s="9" t="n"/>
      <c r="D328" s="9" t="n"/>
      <c r="E328" s="9" t="n"/>
      <c r="F328" s="10" t="n"/>
      <c r="G328" s="26">
        <f>IF(OR($E328="",$C328=""),"",$E328+$C328)</f>
        <v/>
      </c>
      <c r="H328" s="27">
        <f>IF(OR($F328="",$D328=""),"",EDATE($F328,$D328))</f>
        <v/>
      </c>
      <c r="I328" s="26">
        <f>IFERROR(IF(VLOOKUP($A328,'Veículos'!$A$2:$C$101,3,FALSE)=0,"",VLOOKUP($A328,'Veículos'!$A$2:$C$101,3,FALSE)),"")</f>
        <v/>
      </c>
      <c r="J328" s="26">
        <f>IF(OR($G328="",$I328=""),"",$G328-$I328)</f>
        <v/>
      </c>
      <c r="K328" s="26">
        <f>IF($H328="","",$H328-TODAY())</f>
        <v/>
      </c>
      <c r="L328" s="28">
        <f>IF(OR($A328="",$B328=""),"",IF(AND($J328="",$K328=""),"",IF(OR(AND($J328&lt;&gt;"",$J328&lt;=0),AND($K328&lt;&gt;"",$K328&lt;=0)),"VENCIDO",IF(OR(AND($J328&lt;&gt;"",$J328&lt;=500),AND($K328&lt;&gt;"",$K328&lt;=30)),"PRÓXIMO","EM DIA"))))</f>
        <v/>
      </c>
    </row>
    <row r="329">
      <c r="A329" s="8" t="n"/>
      <c r="B329" s="8" t="n"/>
      <c r="C329" s="9" t="n"/>
      <c r="D329" s="9" t="n"/>
      <c r="E329" s="9" t="n"/>
      <c r="F329" s="10" t="n"/>
      <c r="G329" s="26">
        <f>IF(OR($E329="",$C329=""),"",$E329+$C329)</f>
        <v/>
      </c>
      <c r="H329" s="27">
        <f>IF(OR($F329="",$D329=""),"",EDATE($F329,$D329))</f>
        <v/>
      </c>
      <c r="I329" s="26">
        <f>IFERROR(IF(VLOOKUP($A329,'Veículos'!$A$2:$C$101,3,FALSE)=0,"",VLOOKUP($A329,'Veículos'!$A$2:$C$101,3,FALSE)),"")</f>
        <v/>
      </c>
      <c r="J329" s="26">
        <f>IF(OR($G329="",$I329=""),"",$G329-$I329)</f>
        <v/>
      </c>
      <c r="K329" s="26">
        <f>IF($H329="","",$H329-TODAY())</f>
        <v/>
      </c>
      <c r="L329" s="28">
        <f>IF(OR($A329="",$B329=""),"",IF(AND($J329="",$K329=""),"",IF(OR(AND($J329&lt;&gt;"",$J329&lt;=0),AND($K329&lt;&gt;"",$K329&lt;=0)),"VENCIDO",IF(OR(AND($J329&lt;&gt;"",$J329&lt;=500),AND($K329&lt;&gt;"",$K329&lt;=30)),"PRÓXIMO","EM DIA"))))</f>
        <v/>
      </c>
    </row>
    <row r="330">
      <c r="A330" s="8" t="n"/>
      <c r="B330" s="8" t="n"/>
      <c r="C330" s="9" t="n"/>
      <c r="D330" s="9" t="n"/>
      <c r="E330" s="9" t="n"/>
      <c r="F330" s="10" t="n"/>
      <c r="G330" s="26">
        <f>IF(OR($E330="",$C330=""),"",$E330+$C330)</f>
        <v/>
      </c>
      <c r="H330" s="27">
        <f>IF(OR($F330="",$D330=""),"",EDATE($F330,$D330))</f>
        <v/>
      </c>
      <c r="I330" s="26">
        <f>IFERROR(IF(VLOOKUP($A330,'Veículos'!$A$2:$C$101,3,FALSE)=0,"",VLOOKUP($A330,'Veículos'!$A$2:$C$101,3,FALSE)),"")</f>
        <v/>
      </c>
      <c r="J330" s="26">
        <f>IF(OR($G330="",$I330=""),"",$G330-$I330)</f>
        <v/>
      </c>
      <c r="K330" s="26">
        <f>IF($H330="","",$H330-TODAY())</f>
        <v/>
      </c>
      <c r="L330" s="28">
        <f>IF(OR($A330="",$B330=""),"",IF(AND($J330="",$K330=""),"",IF(OR(AND($J330&lt;&gt;"",$J330&lt;=0),AND($K330&lt;&gt;"",$K330&lt;=0)),"VENCIDO",IF(OR(AND($J330&lt;&gt;"",$J330&lt;=500),AND($K330&lt;&gt;"",$K330&lt;=30)),"PRÓXIMO","EM DIA"))))</f>
        <v/>
      </c>
    </row>
    <row r="331">
      <c r="A331" s="8" t="n"/>
      <c r="B331" s="8" t="n"/>
      <c r="C331" s="9" t="n"/>
      <c r="D331" s="9" t="n"/>
      <c r="E331" s="9" t="n"/>
      <c r="F331" s="10" t="n"/>
      <c r="G331" s="26">
        <f>IF(OR($E331="",$C331=""),"",$E331+$C331)</f>
        <v/>
      </c>
      <c r="H331" s="27">
        <f>IF(OR($F331="",$D331=""),"",EDATE($F331,$D331))</f>
        <v/>
      </c>
      <c r="I331" s="26">
        <f>IFERROR(IF(VLOOKUP($A331,'Veículos'!$A$2:$C$101,3,FALSE)=0,"",VLOOKUP($A331,'Veículos'!$A$2:$C$101,3,FALSE)),"")</f>
        <v/>
      </c>
      <c r="J331" s="26">
        <f>IF(OR($G331="",$I331=""),"",$G331-$I331)</f>
        <v/>
      </c>
      <c r="K331" s="26">
        <f>IF($H331="","",$H331-TODAY())</f>
        <v/>
      </c>
      <c r="L331" s="28">
        <f>IF(OR($A331="",$B331=""),"",IF(AND($J331="",$K331=""),"",IF(OR(AND($J331&lt;&gt;"",$J331&lt;=0),AND($K331&lt;&gt;"",$K331&lt;=0)),"VENCIDO",IF(OR(AND($J331&lt;&gt;"",$J331&lt;=500),AND($K331&lt;&gt;"",$K331&lt;=30)),"PRÓXIMO","EM DIA"))))</f>
        <v/>
      </c>
    </row>
    <row r="332">
      <c r="A332" s="8" t="n"/>
      <c r="B332" s="8" t="n"/>
      <c r="C332" s="9" t="n"/>
      <c r="D332" s="9" t="n"/>
      <c r="E332" s="9" t="n"/>
      <c r="F332" s="10" t="n"/>
      <c r="G332" s="26">
        <f>IF(OR($E332="",$C332=""),"",$E332+$C332)</f>
        <v/>
      </c>
      <c r="H332" s="27">
        <f>IF(OR($F332="",$D332=""),"",EDATE($F332,$D332))</f>
        <v/>
      </c>
      <c r="I332" s="26">
        <f>IFERROR(IF(VLOOKUP($A332,'Veículos'!$A$2:$C$101,3,FALSE)=0,"",VLOOKUP($A332,'Veículos'!$A$2:$C$101,3,FALSE)),"")</f>
        <v/>
      </c>
      <c r="J332" s="26">
        <f>IF(OR($G332="",$I332=""),"",$G332-$I332)</f>
        <v/>
      </c>
      <c r="K332" s="26">
        <f>IF($H332="","",$H332-TODAY())</f>
        <v/>
      </c>
      <c r="L332" s="28">
        <f>IF(OR($A332="",$B332=""),"",IF(AND($J332="",$K332=""),"",IF(OR(AND($J332&lt;&gt;"",$J332&lt;=0),AND($K332&lt;&gt;"",$K332&lt;=0)),"VENCIDO",IF(OR(AND($J332&lt;&gt;"",$J332&lt;=500),AND($K332&lt;&gt;"",$K332&lt;=30)),"PRÓXIMO","EM DIA"))))</f>
        <v/>
      </c>
    </row>
    <row r="333">
      <c r="A333" s="8" t="n"/>
      <c r="B333" s="8" t="n"/>
      <c r="C333" s="9" t="n"/>
      <c r="D333" s="9" t="n"/>
      <c r="E333" s="9" t="n"/>
      <c r="F333" s="10" t="n"/>
      <c r="G333" s="26">
        <f>IF(OR($E333="",$C333=""),"",$E333+$C333)</f>
        <v/>
      </c>
      <c r="H333" s="27">
        <f>IF(OR($F333="",$D333=""),"",EDATE($F333,$D333))</f>
        <v/>
      </c>
      <c r="I333" s="26">
        <f>IFERROR(IF(VLOOKUP($A333,'Veículos'!$A$2:$C$101,3,FALSE)=0,"",VLOOKUP($A333,'Veículos'!$A$2:$C$101,3,FALSE)),"")</f>
        <v/>
      </c>
      <c r="J333" s="26">
        <f>IF(OR($G333="",$I333=""),"",$G333-$I333)</f>
        <v/>
      </c>
      <c r="K333" s="26">
        <f>IF($H333="","",$H333-TODAY())</f>
        <v/>
      </c>
      <c r="L333" s="28">
        <f>IF(OR($A333="",$B333=""),"",IF(AND($J333="",$K333=""),"",IF(OR(AND($J333&lt;&gt;"",$J333&lt;=0),AND($K333&lt;&gt;"",$K333&lt;=0)),"VENCIDO",IF(OR(AND($J333&lt;&gt;"",$J333&lt;=500),AND($K333&lt;&gt;"",$K333&lt;=30)),"PRÓXIMO","EM DIA"))))</f>
        <v/>
      </c>
    </row>
    <row r="334">
      <c r="A334" s="8" t="n"/>
      <c r="B334" s="8" t="n"/>
      <c r="C334" s="9" t="n"/>
      <c r="D334" s="9" t="n"/>
      <c r="E334" s="9" t="n"/>
      <c r="F334" s="10" t="n"/>
      <c r="G334" s="26">
        <f>IF(OR($E334="",$C334=""),"",$E334+$C334)</f>
        <v/>
      </c>
      <c r="H334" s="27">
        <f>IF(OR($F334="",$D334=""),"",EDATE($F334,$D334))</f>
        <v/>
      </c>
      <c r="I334" s="26">
        <f>IFERROR(IF(VLOOKUP($A334,'Veículos'!$A$2:$C$101,3,FALSE)=0,"",VLOOKUP($A334,'Veículos'!$A$2:$C$101,3,FALSE)),"")</f>
        <v/>
      </c>
      <c r="J334" s="26">
        <f>IF(OR($G334="",$I334=""),"",$G334-$I334)</f>
        <v/>
      </c>
      <c r="K334" s="26">
        <f>IF($H334="","",$H334-TODAY())</f>
        <v/>
      </c>
      <c r="L334" s="28">
        <f>IF(OR($A334="",$B334=""),"",IF(AND($J334="",$K334=""),"",IF(OR(AND($J334&lt;&gt;"",$J334&lt;=0),AND($K334&lt;&gt;"",$K334&lt;=0)),"VENCIDO",IF(OR(AND($J334&lt;&gt;"",$J334&lt;=500),AND($K334&lt;&gt;"",$K334&lt;=30)),"PRÓXIMO","EM DIA"))))</f>
        <v/>
      </c>
    </row>
    <row r="335">
      <c r="A335" s="8" t="n"/>
      <c r="B335" s="8" t="n"/>
      <c r="C335" s="9" t="n"/>
      <c r="D335" s="9" t="n"/>
      <c r="E335" s="9" t="n"/>
      <c r="F335" s="10" t="n"/>
      <c r="G335" s="26">
        <f>IF(OR($E335="",$C335=""),"",$E335+$C335)</f>
        <v/>
      </c>
      <c r="H335" s="27">
        <f>IF(OR($F335="",$D335=""),"",EDATE($F335,$D335))</f>
        <v/>
      </c>
      <c r="I335" s="26">
        <f>IFERROR(IF(VLOOKUP($A335,'Veículos'!$A$2:$C$101,3,FALSE)=0,"",VLOOKUP($A335,'Veículos'!$A$2:$C$101,3,FALSE)),"")</f>
        <v/>
      </c>
      <c r="J335" s="26">
        <f>IF(OR($G335="",$I335=""),"",$G335-$I335)</f>
        <v/>
      </c>
      <c r="K335" s="26">
        <f>IF($H335="","",$H335-TODAY())</f>
        <v/>
      </c>
      <c r="L335" s="28">
        <f>IF(OR($A335="",$B335=""),"",IF(AND($J335="",$K335=""),"",IF(OR(AND($J335&lt;&gt;"",$J335&lt;=0),AND($K335&lt;&gt;"",$K335&lt;=0)),"VENCIDO",IF(OR(AND($J335&lt;&gt;"",$J335&lt;=500),AND($K335&lt;&gt;"",$K335&lt;=30)),"PRÓXIMO","EM DIA"))))</f>
        <v/>
      </c>
    </row>
    <row r="336">
      <c r="A336" s="8" t="n"/>
      <c r="B336" s="8" t="n"/>
      <c r="C336" s="9" t="n"/>
      <c r="D336" s="9" t="n"/>
      <c r="E336" s="9" t="n"/>
      <c r="F336" s="10" t="n"/>
      <c r="G336" s="26">
        <f>IF(OR($E336="",$C336=""),"",$E336+$C336)</f>
        <v/>
      </c>
      <c r="H336" s="27">
        <f>IF(OR($F336="",$D336=""),"",EDATE($F336,$D336))</f>
        <v/>
      </c>
      <c r="I336" s="26">
        <f>IFERROR(IF(VLOOKUP($A336,'Veículos'!$A$2:$C$101,3,FALSE)=0,"",VLOOKUP($A336,'Veículos'!$A$2:$C$101,3,FALSE)),"")</f>
        <v/>
      </c>
      <c r="J336" s="26">
        <f>IF(OR($G336="",$I336=""),"",$G336-$I336)</f>
        <v/>
      </c>
      <c r="K336" s="26">
        <f>IF($H336="","",$H336-TODAY())</f>
        <v/>
      </c>
      <c r="L336" s="28">
        <f>IF(OR($A336="",$B336=""),"",IF(AND($J336="",$K336=""),"",IF(OR(AND($J336&lt;&gt;"",$J336&lt;=0),AND($K336&lt;&gt;"",$K336&lt;=0)),"VENCIDO",IF(OR(AND($J336&lt;&gt;"",$J336&lt;=500),AND($K336&lt;&gt;"",$K336&lt;=30)),"PRÓXIMO","EM DIA"))))</f>
        <v/>
      </c>
    </row>
    <row r="337">
      <c r="A337" s="8" t="n"/>
      <c r="B337" s="8" t="n"/>
      <c r="C337" s="9" t="n"/>
      <c r="D337" s="9" t="n"/>
      <c r="E337" s="9" t="n"/>
      <c r="F337" s="10" t="n"/>
      <c r="G337" s="26">
        <f>IF(OR($E337="",$C337=""),"",$E337+$C337)</f>
        <v/>
      </c>
      <c r="H337" s="27">
        <f>IF(OR($F337="",$D337=""),"",EDATE($F337,$D337))</f>
        <v/>
      </c>
      <c r="I337" s="26">
        <f>IFERROR(IF(VLOOKUP($A337,'Veículos'!$A$2:$C$101,3,FALSE)=0,"",VLOOKUP($A337,'Veículos'!$A$2:$C$101,3,FALSE)),"")</f>
        <v/>
      </c>
      <c r="J337" s="26">
        <f>IF(OR($G337="",$I337=""),"",$G337-$I337)</f>
        <v/>
      </c>
      <c r="K337" s="26">
        <f>IF($H337="","",$H337-TODAY())</f>
        <v/>
      </c>
      <c r="L337" s="28">
        <f>IF(OR($A337="",$B337=""),"",IF(AND($J337="",$K337=""),"",IF(OR(AND($J337&lt;&gt;"",$J337&lt;=0),AND($K337&lt;&gt;"",$K337&lt;=0)),"VENCIDO",IF(OR(AND($J337&lt;&gt;"",$J337&lt;=500),AND($K337&lt;&gt;"",$K337&lt;=30)),"PRÓXIMO","EM DIA"))))</f>
        <v/>
      </c>
    </row>
    <row r="338">
      <c r="A338" s="8" t="n"/>
      <c r="B338" s="8" t="n"/>
      <c r="C338" s="9" t="n"/>
      <c r="D338" s="9" t="n"/>
      <c r="E338" s="9" t="n"/>
      <c r="F338" s="10" t="n"/>
      <c r="G338" s="26">
        <f>IF(OR($E338="",$C338=""),"",$E338+$C338)</f>
        <v/>
      </c>
      <c r="H338" s="27">
        <f>IF(OR($F338="",$D338=""),"",EDATE($F338,$D338))</f>
        <v/>
      </c>
      <c r="I338" s="26">
        <f>IFERROR(IF(VLOOKUP($A338,'Veículos'!$A$2:$C$101,3,FALSE)=0,"",VLOOKUP($A338,'Veículos'!$A$2:$C$101,3,FALSE)),"")</f>
        <v/>
      </c>
      <c r="J338" s="26">
        <f>IF(OR($G338="",$I338=""),"",$G338-$I338)</f>
        <v/>
      </c>
      <c r="K338" s="26">
        <f>IF($H338="","",$H338-TODAY())</f>
        <v/>
      </c>
      <c r="L338" s="28">
        <f>IF(OR($A338="",$B338=""),"",IF(AND($J338="",$K338=""),"",IF(OR(AND($J338&lt;&gt;"",$J338&lt;=0),AND($K338&lt;&gt;"",$K338&lt;=0)),"VENCIDO",IF(OR(AND($J338&lt;&gt;"",$J338&lt;=500),AND($K338&lt;&gt;"",$K338&lt;=30)),"PRÓXIMO","EM DIA"))))</f>
        <v/>
      </c>
    </row>
    <row r="339">
      <c r="A339" s="8" t="n"/>
      <c r="B339" s="8" t="n"/>
      <c r="C339" s="9" t="n"/>
      <c r="D339" s="9" t="n"/>
      <c r="E339" s="9" t="n"/>
      <c r="F339" s="10" t="n"/>
      <c r="G339" s="26">
        <f>IF(OR($E339="",$C339=""),"",$E339+$C339)</f>
        <v/>
      </c>
      <c r="H339" s="27">
        <f>IF(OR($F339="",$D339=""),"",EDATE($F339,$D339))</f>
        <v/>
      </c>
      <c r="I339" s="26">
        <f>IFERROR(IF(VLOOKUP($A339,'Veículos'!$A$2:$C$101,3,FALSE)=0,"",VLOOKUP($A339,'Veículos'!$A$2:$C$101,3,FALSE)),"")</f>
        <v/>
      </c>
      <c r="J339" s="26">
        <f>IF(OR($G339="",$I339=""),"",$G339-$I339)</f>
        <v/>
      </c>
      <c r="K339" s="26">
        <f>IF($H339="","",$H339-TODAY())</f>
        <v/>
      </c>
      <c r="L339" s="28">
        <f>IF(OR($A339="",$B339=""),"",IF(AND($J339="",$K339=""),"",IF(OR(AND($J339&lt;&gt;"",$J339&lt;=0),AND($K339&lt;&gt;"",$K339&lt;=0)),"VENCIDO",IF(OR(AND($J339&lt;&gt;"",$J339&lt;=500),AND($K339&lt;&gt;"",$K339&lt;=30)),"PRÓXIMO","EM DIA"))))</f>
        <v/>
      </c>
    </row>
    <row r="340">
      <c r="A340" s="8" t="n"/>
      <c r="B340" s="8" t="n"/>
      <c r="C340" s="9" t="n"/>
      <c r="D340" s="9" t="n"/>
      <c r="E340" s="9" t="n"/>
      <c r="F340" s="10" t="n"/>
      <c r="G340" s="26">
        <f>IF(OR($E340="",$C340=""),"",$E340+$C340)</f>
        <v/>
      </c>
      <c r="H340" s="27">
        <f>IF(OR($F340="",$D340=""),"",EDATE($F340,$D340))</f>
        <v/>
      </c>
      <c r="I340" s="26">
        <f>IFERROR(IF(VLOOKUP($A340,'Veículos'!$A$2:$C$101,3,FALSE)=0,"",VLOOKUP($A340,'Veículos'!$A$2:$C$101,3,FALSE)),"")</f>
        <v/>
      </c>
      <c r="J340" s="26">
        <f>IF(OR($G340="",$I340=""),"",$G340-$I340)</f>
        <v/>
      </c>
      <c r="K340" s="26">
        <f>IF($H340="","",$H340-TODAY())</f>
        <v/>
      </c>
      <c r="L340" s="28">
        <f>IF(OR($A340="",$B340=""),"",IF(AND($J340="",$K340=""),"",IF(OR(AND($J340&lt;&gt;"",$J340&lt;=0),AND($K340&lt;&gt;"",$K340&lt;=0)),"VENCIDO",IF(OR(AND($J340&lt;&gt;"",$J340&lt;=500),AND($K340&lt;&gt;"",$K340&lt;=30)),"PRÓXIMO","EM DIA"))))</f>
        <v/>
      </c>
    </row>
    <row r="341">
      <c r="A341" s="8" t="n"/>
      <c r="B341" s="8" t="n"/>
      <c r="C341" s="9" t="n"/>
      <c r="D341" s="9" t="n"/>
      <c r="E341" s="9" t="n"/>
      <c r="F341" s="10" t="n"/>
      <c r="G341" s="26">
        <f>IF(OR($E341="",$C341=""),"",$E341+$C341)</f>
        <v/>
      </c>
      <c r="H341" s="27">
        <f>IF(OR($F341="",$D341=""),"",EDATE($F341,$D341))</f>
        <v/>
      </c>
      <c r="I341" s="26">
        <f>IFERROR(IF(VLOOKUP($A341,'Veículos'!$A$2:$C$101,3,FALSE)=0,"",VLOOKUP($A341,'Veículos'!$A$2:$C$101,3,FALSE)),"")</f>
        <v/>
      </c>
      <c r="J341" s="26">
        <f>IF(OR($G341="",$I341=""),"",$G341-$I341)</f>
        <v/>
      </c>
      <c r="K341" s="26">
        <f>IF($H341="","",$H341-TODAY())</f>
        <v/>
      </c>
      <c r="L341" s="28">
        <f>IF(OR($A341="",$B341=""),"",IF(AND($J341="",$K341=""),"",IF(OR(AND($J341&lt;&gt;"",$J341&lt;=0),AND($K341&lt;&gt;"",$K341&lt;=0)),"VENCIDO",IF(OR(AND($J341&lt;&gt;"",$J341&lt;=500),AND($K341&lt;&gt;"",$K341&lt;=30)),"PRÓXIMO","EM DIA"))))</f>
        <v/>
      </c>
    </row>
    <row r="342">
      <c r="A342" s="8" t="n"/>
      <c r="B342" s="8" t="n"/>
      <c r="C342" s="9" t="n"/>
      <c r="D342" s="9" t="n"/>
      <c r="E342" s="9" t="n"/>
      <c r="F342" s="10" t="n"/>
      <c r="G342" s="26">
        <f>IF(OR($E342="",$C342=""),"",$E342+$C342)</f>
        <v/>
      </c>
      <c r="H342" s="27">
        <f>IF(OR($F342="",$D342=""),"",EDATE($F342,$D342))</f>
        <v/>
      </c>
      <c r="I342" s="26">
        <f>IFERROR(IF(VLOOKUP($A342,'Veículos'!$A$2:$C$101,3,FALSE)=0,"",VLOOKUP($A342,'Veículos'!$A$2:$C$101,3,FALSE)),"")</f>
        <v/>
      </c>
      <c r="J342" s="26">
        <f>IF(OR($G342="",$I342=""),"",$G342-$I342)</f>
        <v/>
      </c>
      <c r="K342" s="26">
        <f>IF($H342="","",$H342-TODAY())</f>
        <v/>
      </c>
      <c r="L342" s="28">
        <f>IF(OR($A342="",$B342=""),"",IF(AND($J342="",$K342=""),"",IF(OR(AND($J342&lt;&gt;"",$J342&lt;=0),AND($K342&lt;&gt;"",$K342&lt;=0)),"VENCIDO",IF(OR(AND($J342&lt;&gt;"",$J342&lt;=500),AND($K342&lt;&gt;"",$K342&lt;=30)),"PRÓXIMO","EM DIA"))))</f>
        <v/>
      </c>
    </row>
    <row r="343">
      <c r="A343" s="8" t="n"/>
      <c r="B343" s="8" t="n"/>
      <c r="C343" s="9" t="n"/>
      <c r="D343" s="9" t="n"/>
      <c r="E343" s="9" t="n"/>
      <c r="F343" s="10" t="n"/>
      <c r="G343" s="26">
        <f>IF(OR($E343="",$C343=""),"",$E343+$C343)</f>
        <v/>
      </c>
      <c r="H343" s="27">
        <f>IF(OR($F343="",$D343=""),"",EDATE($F343,$D343))</f>
        <v/>
      </c>
      <c r="I343" s="26">
        <f>IFERROR(IF(VLOOKUP($A343,'Veículos'!$A$2:$C$101,3,FALSE)=0,"",VLOOKUP($A343,'Veículos'!$A$2:$C$101,3,FALSE)),"")</f>
        <v/>
      </c>
      <c r="J343" s="26">
        <f>IF(OR($G343="",$I343=""),"",$G343-$I343)</f>
        <v/>
      </c>
      <c r="K343" s="26">
        <f>IF($H343="","",$H343-TODAY())</f>
        <v/>
      </c>
      <c r="L343" s="28">
        <f>IF(OR($A343="",$B343=""),"",IF(AND($J343="",$K343=""),"",IF(OR(AND($J343&lt;&gt;"",$J343&lt;=0),AND($K343&lt;&gt;"",$K343&lt;=0)),"VENCIDO",IF(OR(AND($J343&lt;&gt;"",$J343&lt;=500),AND($K343&lt;&gt;"",$K343&lt;=30)),"PRÓXIMO","EM DIA"))))</f>
        <v/>
      </c>
    </row>
    <row r="344">
      <c r="A344" s="8" t="n"/>
      <c r="B344" s="8" t="n"/>
      <c r="C344" s="9" t="n"/>
      <c r="D344" s="9" t="n"/>
      <c r="E344" s="9" t="n"/>
      <c r="F344" s="10" t="n"/>
      <c r="G344" s="26">
        <f>IF(OR($E344="",$C344=""),"",$E344+$C344)</f>
        <v/>
      </c>
      <c r="H344" s="27">
        <f>IF(OR($F344="",$D344=""),"",EDATE($F344,$D344))</f>
        <v/>
      </c>
      <c r="I344" s="26">
        <f>IFERROR(IF(VLOOKUP($A344,'Veículos'!$A$2:$C$101,3,FALSE)=0,"",VLOOKUP($A344,'Veículos'!$A$2:$C$101,3,FALSE)),"")</f>
        <v/>
      </c>
      <c r="J344" s="26">
        <f>IF(OR($G344="",$I344=""),"",$G344-$I344)</f>
        <v/>
      </c>
      <c r="K344" s="26">
        <f>IF($H344="","",$H344-TODAY())</f>
        <v/>
      </c>
      <c r="L344" s="28">
        <f>IF(OR($A344="",$B344=""),"",IF(AND($J344="",$K344=""),"",IF(OR(AND($J344&lt;&gt;"",$J344&lt;=0),AND($K344&lt;&gt;"",$K344&lt;=0)),"VENCIDO",IF(OR(AND($J344&lt;&gt;"",$J344&lt;=500),AND($K344&lt;&gt;"",$K344&lt;=30)),"PRÓXIMO","EM DIA"))))</f>
        <v/>
      </c>
    </row>
    <row r="345">
      <c r="A345" s="8" t="n"/>
      <c r="B345" s="8" t="n"/>
      <c r="C345" s="9" t="n"/>
      <c r="D345" s="9" t="n"/>
      <c r="E345" s="9" t="n"/>
      <c r="F345" s="10" t="n"/>
      <c r="G345" s="26">
        <f>IF(OR($E345="",$C345=""),"",$E345+$C345)</f>
        <v/>
      </c>
      <c r="H345" s="27">
        <f>IF(OR($F345="",$D345=""),"",EDATE($F345,$D345))</f>
        <v/>
      </c>
      <c r="I345" s="26">
        <f>IFERROR(IF(VLOOKUP($A345,'Veículos'!$A$2:$C$101,3,FALSE)=0,"",VLOOKUP($A345,'Veículos'!$A$2:$C$101,3,FALSE)),"")</f>
        <v/>
      </c>
      <c r="J345" s="26">
        <f>IF(OR($G345="",$I345=""),"",$G345-$I345)</f>
        <v/>
      </c>
      <c r="K345" s="26">
        <f>IF($H345="","",$H345-TODAY())</f>
        <v/>
      </c>
      <c r="L345" s="28">
        <f>IF(OR($A345="",$B345=""),"",IF(AND($J345="",$K345=""),"",IF(OR(AND($J345&lt;&gt;"",$J345&lt;=0),AND($K345&lt;&gt;"",$K345&lt;=0)),"VENCIDO",IF(OR(AND($J345&lt;&gt;"",$J345&lt;=500),AND($K345&lt;&gt;"",$K345&lt;=30)),"PRÓXIMO","EM DIA"))))</f>
        <v/>
      </c>
    </row>
    <row r="346">
      <c r="A346" s="8" t="n"/>
      <c r="B346" s="8" t="n"/>
      <c r="C346" s="9" t="n"/>
      <c r="D346" s="9" t="n"/>
      <c r="E346" s="9" t="n"/>
      <c r="F346" s="10" t="n"/>
      <c r="G346" s="26">
        <f>IF(OR($E346="",$C346=""),"",$E346+$C346)</f>
        <v/>
      </c>
      <c r="H346" s="27">
        <f>IF(OR($F346="",$D346=""),"",EDATE($F346,$D346))</f>
        <v/>
      </c>
      <c r="I346" s="26">
        <f>IFERROR(IF(VLOOKUP($A346,'Veículos'!$A$2:$C$101,3,FALSE)=0,"",VLOOKUP($A346,'Veículos'!$A$2:$C$101,3,FALSE)),"")</f>
        <v/>
      </c>
      <c r="J346" s="26">
        <f>IF(OR($G346="",$I346=""),"",$G346-$I346)</f>
        <v/>
      </c>
      <c r="K346" s="26">
        <f>IF($H346="","",$H346-TODAY())</f>
        <v/>
      </c>
      <c r="L346" s="28">
        <f>IF(OR($A346="",$B346=""),"",IF(AND($J346="",$K346=""),"",IF(OR(AND($J346&lt;&gt;"",$J346&lt;=0),AND($K346&lt;&gt;"",$K346&lt;=0)),"VENCIDO",IF(OR(AND($J346&lt;&gt;"",$J346&lt;=500),AND($K346&lt;&gt;"",$K346&lt;=30)),"PRÓXIMO","EM DIA"))))</f>
        <v/>
      </c>
    </row>
    <row r="347">
      <c r="A347" s="8" t="n"/>
      <c r="B347" s="8" t="n"/>
      <c r="C347" s="9" t="n"/>
      <c r="D347" s="9" t="n"/>
      <c r="E347" s="9" t="n"/>
      <c r="F347" s="10" t="n"/>
      <c r="G347" s="26">
        <f>IF(OR($E347="",$C347=""),"",$E347+$C347)</f>
        <v/>
      </c>
      <c r="H347" s="27">
        <f>IF(OR($F347="",$D347=""),"",EDATE($F347,$D347))</f>
        <v/>
      </c>
      <c r="I347" s="26">
        <f>IFERROR(IF(VLOOKUP($A347,'Veículos'!$A$2:$C$101,3,FALSE)=0,"",VLOOKUP($A347,'Veículos'!$A$2:$C$101,3,FALSE)),"")</f>
        <v/>
      </c>
      <c r="J347" s="26">
        <f>IF(OR($G347="",$I347=""),"",$G347-$I347)</f>
        <v/>
      </c>
      <c r="K347" s="26">
        <f>IF($H347="","",$H347-TODAY())</f>
        <v/>
      </c>
      <c r="L347" s="28">
        <f>IF(OR($A347="",$B347=""),"",IF(AND($J347="",$K347=""),"",IF(OR(AND($J347&lt;&gt;"",$J347&lt;=0),AND($K347&lt;&gt;"",$K347&lt;=0)),"VENCIDO",IF(OR(AND($J347&lt;&gt;"",$J347&lt;=500),AND($K347&lt;&gt;"",$K347&lt;=30)),"PRÓXIMO","EM DIA"))))</f>
        <v/>
      </c>
    </row>
    <row r="348">
      <c r="A348" s="8" t="n"/>
      <c r="B348" s="8" t="n"/>
      <c r="C348" s="9" t="n"/>
      <c r="D348" s="9" t="n"/>
      <c r="E348" s="9" t="n"/>
      <c r="F348" s="10" t="n"/>
      <c r="G348" s="26">
        <f>IF(OR($E348="",$C348=""),"",$E348+$C348)</f>
        <v/>
      </c>
      <c r="H348" s="27">
        <f>IF(OR($F348="",$D348=""),"",EDATE($F348,$D348))</f>
        <v/>
      </c>
      <c r="I348" s="26">
        <f>IFERROR(IF(VLOOKUP($A348,'Veículos'!$A$2:$C$101,3,FALSE)=0,"",VLOOKUP($A348,'Veículos'!$A$2:$C$101,3,FALSE)),"")</f>
        <v/>
      </c>
      <c r="J348" s="26">
        <f>IF(OR($G348="",$I348=""),"",$G348-$I348)</f>
        <v/>
      </c>
      <c r="K348" s="26">
        <f>IF($H348="","",$H348-TODAY())</f>
        <v/>
      </c>
      <c r="L348" s="28">
        <f>IF(OR($A348="",$B348=""),"",IF(AND($J348="",$K348=""),"",IF(OR(AND($J348&lt;&gt;"",$J348&lt;=0),AND($K348&lt;&gt;"",$K348&lt;=0)),"VENCIDO",IF(OR(AND($J348&lt;&gt;"",$J348&lt;=500),AND($K348&lt;&gt;"",$K348&lt;=30)),"PRÓXIMO","EM DIA"))))</f>
        <v/>
      </c>
    </row>
    <row r="349">
      <c r="A349" s="8" t="n"/>
      <c r="B349" s="8" t="n"/>
      <c r="C349" s="9" t="n"/>
      <c r="D349" s="9" t="n"/>
      <c r="E349" s="9" t="n"/>
      <c r="F349" s="10" t="n"/>
      <c r="G349" s="26">
        <f>IF(OR($E349="",$C349=""),"",$E349+$C349)</f>
        <v/>
      </c>
      <c r="H349" s="27">
        <f>IF(OR($F349="",$D349=""),"",EDATE($F349,$D349))</f>
        <v/>
      </c>
      <c r="I349" s="26">
        <f>IFERROR(IF(VLOOKUP($A349,'Veículos'!$A$2:$C$101,3,FALSE)=0,"",VLOOKUP($A349,'Veículos'!$A$2:$C$101,3,FALSE)),"")</f>
        <v/>
      </c>
      <c r="J349" s="26">
        <f>IF(OR($G349="",$I349=""),"",$G349-$I349)</f>
        <v/>
      </c>
      <c r="K349" s="26">
        <f>IF($H349="","",$H349-TODAY())</f>
        <v/>
      </c>
      <c r="L349" s="28">
        <f>IF(OR($A349="",$B349=""),"",IF(AND($J349="",$K349=""),"",IF(OR(AND($J349&lt;&gt;"",$J349&lt;=0),AND($K349&lt;&gt;"",$K349&lt;=0)),"VENCIDO",IF(OR(AND($J349&lt;&gt;"",$J349&lt;=500),AND($K349&lt;&gt;"",$K349&lt;=30)),"PRÓXIMO","EM DIA"))))</f>
        <v/>
      </c>
    </row>
    <row r="350">
      <c r="A350" s="8" t="n"/>
      <c r="B350" s="8" t="n"/>
      <c r="C350" s="9" t="n"/>
      <c r="D350" s="9" t="n"/>
      <c r="E350" s="9" t="n"/>
      <c r="F350" s="10" t="n"/>
      <c r="G350" s="26">
        <f>IF(OR($E350="",$C350=""),"",$E350+$C350)</f>
        <v/>
      </c>
      <c r="H350" s="27">
        <f>IF(OR($F350="",$D350=""),"",EDATE($F350,$D350))</f>
        <v/>
      </c>
      <c r="I350" s="26">
        <f>IFERROR(IF(VLOOKUP($A350,'Veículos'!$A$2:$C$101,3,FALSE)=0,"",VLOOKUP($A350,'Veículos'!$A$2:$C$101,3,FALSE)),"")</f>
        <v/>
      </c>
      <c r="J350" s="26">
        <f>IF(OR($G350="",$I350=""),"",$G350-$I350)</f>
        <v/>
      </c>
      <c r="K350" s="26">
        <f>IF($H350="","",$H350-TODAY())</f>
        <v/>
      </c>
      <c r="L350" s="28">
        <f>IF(OR($A350="",$B350=""),"",IF(AND($J350="",$K350=""),"",IF(OR(AND($J350&lt;&gt;"",$J350&lt;=0),AND($K350&lt;&gt;"",$K350&lt;=0)),"VENCIDO",IF(OR(AND($J350&lt;&gt;"",$J350&lt;=500),AND($K350&lt;&gt;"",$K350&lt;=30)),"PRÓXIMO","EM DIA"))))</f>
        <v/>
      </c>
    </row>
    <row r="351">
      <c r="A351" s="8" t="n"/>
      <c r="B351" s="8" t="n"/>
      <c r="C351" s="9" t="n"/>
      <c r="D351" s="9" t="n"/>
      <c r="E351" s="9" t="n"/>
      <c r="F351" s="10" t="n"/>
      <c r="G351" s="26">
        <f>IF(OR($E351="",$C351=""),"",$E351+$C351)</f>
        <v/>
      </c>
      <c r="H351" s="27">
        <f>IF(OR($F351="",$D351=""),"",EDATE($F351,$D351))</f>
        <v/>
      </c>
      <c r="I351" s="26">
        <f>IFERROR(IF(VLOOKUP($A351,'Veículos'!$A$2:$C$101,3,FALSE)=0,"",VLOOKUP($A351,'Veículos'!$A$2:$C$101,3,FALSE)),"")</f>
        <v/>
      </c>
      <c r="J351" s="26">
        <f>IF(OR($G351="",$I351=""),"",$G351-$I351)</f>
        <v/>
      </c>
      <c r="K351" s="26">
        <f>IF($H351="","",$H351-TODAY())</f>
        <v/>
      </c>
      <c r="L351" s="28">
        <f>IF(OR($A351="",$B351=""),"",IF(AND($J351="",$K351=""),"",IF(OR(AND($J351&lt;&gt;"",$J351&lt;=0),AND($K351&lt;&gt;"",$K351&lt;=0)),"VENCIDO",IF(OR(AND($J351&lt;&gt;"",$J351&lt;=500),AND($K351&lt;&gt;"",$K351&lt;=30)),"PRÓXIMO","EM DIA"))))</f>
        <v/>
      </c>
    </row>
    <row r="352">
      <c r="A352" s="8" t="n"/>
      <c r="B352" s="8" t="n"/>
      <c r="C352" s="9" t="n"/>
      <c r="D352" s="9" t="n"/>
      <c r="E352" s="9" t="n"/>
      <c r="F352" s="10" t="n"/>
      <c r="G352" s="26">
        <f>IF(OR($E352="",$C352=""),"",$E352+$C352)</f>
        <v/>
      </c>
      <c r="H352" s="27">
        <f>IF(OR($F352="",$D352=""),"",EDATE($F352,$D352))</f>
        <v/>
      </c>
      <c r="I352" s="26">
        <f>IFERROR(IF(VLOOKUP($A352,'Veículos'!$A$2:$C$101,3,FALSE)=0,"",VLOOKUP($A352,'Veículos'!$A$2:$C$101,3,FALSE)),"")</f>
        <v/>
      </c>
      <c r="J352" s="26">
        <f>IF(OR($G352="",$I352=""),"",$G352-$I352)</f>
        <v/>
      </c>
      <c r="K352" s="26">
        <f>IF($H352="","",$H352-TODAY())</f>
        <v/>
      </c>
      <c r="L352" s="28">
        <f>IF(OR($A352="",$B352=""),"",IF(AND($J352="",$K352=""),"",IF(OR(AND($J352&lt;&gt;"",$J352&lt;=0),AND($K352&lt;&gt;"",$K352&lt;=0)),"VENCIDO",IF(OR(AND($J352&lt;&gt;"",$J352&lt;=500),AND($K352&lt;&gt;"",$K352&lt;=30)),"PRÓXIMO","EM DIA"))))</f>
        <v/>
      </c>
    </row>
    <row r="353">
      <c r="A353" s="8" t="n"/>
      <c r="B353" s="8" t="n"/>
      <c r="C353" s="9" t="n"/>
      <c r="D353" s="9" t="n"/>
      <c r="E353" s="9" t="n"/>
      <c r="F353" s="10" t="n"/>
      <c r="G353" s="26">
        <f>IF(OR($E353="",$C353=""),"",$E353+$C353)</f>
        <v/>
      </c>
      <c r="H353" s="27">
        <f>IF(OR($F353="",$D353=""),"",EDATE($F353,$D353))</f>
        <v/>
      </c>
      <c r="I353" s="26">
        <f>IFERROR(IF(VLOOKUP($A353,'Veículos'!$A$2:$C$101,3,FALSE)=0,"",VLOOKUP($A353,'Veículos'!$A$2:$C$101,3,FALSE)),"")</f>
        <v/>
      </c>
      <c r="J353" s="26">
        <f>IF(OR($G353="",$I353=""),"",$G353-$I353)</f>
        <v/>
      </c>
      <c r="K353" s="26">
        <f>IF($H353="","",$H353-TODAY())</f>
        <v/>
      </c>
      <c r="L353" s="28">
        <f>IF(OR($A353="",$B353=""),"",IF(AND($J353="",$K353=""),"",IF(OR(AND($J353&lt;&gt;"",$J353&lt;=0),AND($K353&lt;&gt;"",$K353&lt;=0)),"VENCIDO",IF(OR(AND($J353&lt;&gt;"",$J353&lt;=500),AND($K353&lt;&gt;"",$K353&lt;=30)),"PRÓXIMO","EM DIA"))))</f>
        <v/>
      </c>
    </row>
    <row r="354">
      <c r="A354" s="8" t="n"/>
      <c r="B354" s="8" t="n"/>
      <c r="C354" s="9" t="n"/>
      <c r="D354" s="9" t="n"/>
      <c r="E354" s="9" t="n"/>
      <c r="F354" s="10" t="n"/>
      <c r="G354" s="26">
        <f>IF(OR($E354="",$C354=""),"",$E354+$C354)</f>
        <v/>
      </c>
      <c r="H354" s="27">
        <f>IF(OR($F354="",$D354=""),"",EDATE($F354,$D354))</f>
        <v/>
      </c>
      <c r="I354" s="26">
        <f>IFERROR(IF(VLOOKUP($A354,'Veículos'!$A$2:$C$101,3,FALSE)=0,"",VLOOKUP($A354,'Veículos'!$A$2:$C$101,3,FALSE)),"")</f>
        <v/>
      </c>
      <c r="J354" s="26">
        <f>IF(OR($G354="",$I354=""),"",$G354-$I354)</f>
        <v/>
      </c>
      <c r="K354" s="26">
        <f>IF($H354="","",$H354-TODAY())</f>
        <v/>
      </c>
      <c r="L354" s="28">
        <f>IF(OR($A354="",$B354=""),"",IF(AND($J354="",$K354=""),"",IF(OR(AND($J354&lt;&gt;"",$J354&lt;=0),AND($K354&lt;&gt;"",$K354&lt;=0)),"VENCIDO",IF(OR(AND($J354&lt;&gt;"",$J354&lt;=500),AND($K354&lt;&gt;"",$K354&lt;=30)),"PRÓXIMO","EM DIA"))))</f>
        <v/>
      </c>
    </row>
    <row r="355">
      <c r="A355" s="8" t="n"/>
      <c r="B355" s="8" t="n"/>
      <c r="C355" s="9" t="n"/>
      <c r="D355" s="9" t="n"/>
      <c r="E355" s="9" t="n"/>
      <c r="F355" s="10" t="n"/>
      <c r="G355" s="26">
        <f>IF(OR($E355="",$C355=""),"",$E355+$C355)</f>
        <v/>
      </c>
      <c r="H355" s="27">
        <f>IF(OR($F355="",$D355=""),"",EDATE($F355,$D355))</f>
        <v/>
      </c>
      <c r="I355" s="26">
        <f>IFERROR(IF(VLOOKUP($A355,'Veículos'!$A$2:$C$101,3,FALSE)=0,"",VLOOKUP($A355,'Veículos'!$A$2:$C$101,3,FALSE)),"")</f>
        <v/>
      </c>
      <c r="J355" s="26">
        <f>IF(OR($G355="",$I355=""),"",$G355-$I355)</f>
        <v/>
      </c>
      <c r="K355" s="26">
        <f>IF($H355="","",$H355-TODAY())</f>
        <v/>
      </c>
      <c r="L355" s="28">
        <f>IF(OR($A355="",$B355=""),"",IF(AND($J355="",$K355=""),"",IF(OR(AND($J355&lt;&gt;"",$J355&lt;=0),AND($K355&lt;&gt;"",$K355&lt;=0)),"VENCIDO",IF(OR(AND($J355&lt;&gt;"",$J355&lt;=500),AND($K355&lt;&gt;"",$K355&lt;=30)),"PRÓXIMO","EM DIA"))))</f>
        <v/>
      </c>
    </row>
    <row r="356">
      <c r="A356" s="8" t="n"/>
      <c r="B356" s="8" t="n"/>
      <c r="C356" s="9" t="n"/>
      <c r="D356" s="9" t="n"/>
      <c r="E356" s="9" t="n"/>
      <c r="F356" s="10" t="n"/>
      <c r="G356" s="26">
        <f>IF(OR($E356="",$C356=""),"",$E356+$C356)</f>
        <v/>
      </c>
      <c r="H356" s="27">
        <f>IF(OR($F356="",$D356=""),"",EDATE($F356,$D356))</f>
        <v/>
      </c>
      <c r="I356" s="26">
        <f>IFERROR(IF(VLOOKUP($A356,'Veículos'!$A$2:$C$101,3,FALSE)=0,"",VLOOKUP($A356,'Veículos'!$A$2:$C$101,3,FALSE)),"")</f>
        <v/>
      </c>
      <c r="J356" s="26">
        <f>IF(OR($G356="",$I356=""),"",$G356-$I356)</f>
        <v/>
      </c>
      <c r="K356" s="26">
        <f>IF($H356="","",$H356-TODAY())</f>
        <v/>
      </c>
      <c r="L356" s="28">
        <f>IF(OR($A356="",$B356=""),"",IF(AND($J356="",$K356=""),"",IF(OR(AND($J356&lt;&gt;"",$J356&lt;=0),AND($K356&lt;&gt;"",$K356&lt;=0)),"VENCIDO",IF(OR(AND($J356&lt;&gt;"",$J356&lt;=500),AND($K356&lt;&gt;"",$K356&lt;=30)),"PRÓXIMO","EM DIA"))))</f>
        <v/>
      </c>
    </row>
    <row r="357">
      <c r="A357" s="8" t="n"/>
      <c r="B357" s="8" t="n"/>
      <c r="C357" s="9" t="n"/>
      <c r="D357" s="9" t="n"/>
      <c r="E357" s="9" t="n"/>
      <c r="F357" s="10" t="n"/>
      <c r="G357" s="26">
        <f>IF(OR($E357="",$C357=""),"",$E357+$C357)</f>
        <v/>
      </c>
      <c r="H357" s="27">
        <f>IF(OR($F357="",$D357=""),"",EDATE($F357,$D357))</f>
        <v/>
      </c>
      <c r="I357" s="26">
        <f>IFERROR(IF(VLOOKUP($A357,'Veículos'!$A$2:$C$101,3,FALSE)=0,"",VLOOKUP($A357,'Veículos'!$A$2:$C$101,3,FALSE)),"")</f>
        <v/>
      </c>
      <c r="J357" s="26">
        <f>IF(OR($G357="",$I357=""),"",$G357-$I357)</f>
        <v/>
      </c>
      <c r="K357" s="26">
        <f>IF($H357="","",$H357-TODAY())</f>
        <v/>
      </c>
      <c r="L357" s="28">
        <f>IF(OR($A357="",$B357=""),"",IF(AND($J357="",$K357=""),"",IF(OR(AND($J357&lt;&gt;"",$J357&lt;=0),AND($K357&lt;&gt;"",$K357&lt;=0)),"VENCIDO",IF(OR(AND($J357&lt;&gt;"",$J357&lt;=500),AND($K357&lt;&gt;"",$K357&lt;=30)),"PRÓXIMO","EM DIA"))))</f>
        <v/>
      </c>
    </row>
    <row r="358">
      <c r="A358" s="8" t="n"/>
      <c r="B358" s="8" t="n"/>
      <c r="C358" s="9" t="n"/>
      <c r="D358" s="9" t="n"/>
      <c r="E358" s="9" t="n"/>
      <c r="F358" s="10" t="n"/>
      <c r="G358" s="26">
        <f>IF(OR($E358="",$C358=""),"",$E358+$C358)</f>
        <v/>
      </c>
      <c r="H358" s="27">
        <f>IF(OR($F358="",$D358=""),"",EDATE($F358,$D358))</f>
        <v/>
      </c>
      <c r="I358" s="26">
        <f>IFERROR(IF(VLOOKUP($A358,'Veículos'!$A$2:$C$101,3,FALSE)=0,"",VLOOKUP($A358,'Veículos'!$A$2:$C$101,3,FALSE)),"")</f>
        <v/>
      </c>
      <c r="J358" s="26">
        <f>IF(OR($G358="",$I358=""),"",$G358-$I358)</f>
        <v/>
      </c>
      <c r="K358" s="26">
        <f>IF($H358="","",$H358-TODAY())</f>
        <v/>
      </c>
      <c r="L358" s="28">
        <f>IF(OR($A358="",$B358=""),"",IF(AND($J358="",$K358=""),"",IF(OR(AND($J358&lt;&gt;"",$J358&lt;=0),AND($K358&lt;&gt;"",$K358&lt;=0)),"VENCIDO",IF(OR(AND($J358&lt;&gt;"",$J358&lt;=500),AND($K358&lt;&gt;"",$K358&lt;=30)),"PRÓXIMO","EM DIA"))))</f>
        <v/>
      </c>
    </row>
    <row r="359">
      <c r="A359" s="8" t="n"/>
      <c r="B359" s="8" t="n"/>
      <c r="C359" s="9" t="n"/>
      <c r="D359" s="9" t="n"/>
      <c r="E359" s="9" t="n"/>
      <c r="F359" s="10" t="n"/>
      <c r="G359" s="26">
        <f>IF(OR($E359="",$C359=""),"",$E359+$C359)</f>
        <v/>
      </c>
      <c r="H359" s="27">
        <f>IF(OR($F359="",$D359=""),"",EDATE($F359,$D359))</f>
        <v/>
      </c>
      <c r="I359" s="26">
        <f>IFERROR(IF(VLOOKUP($A359,'Veículos'!$A$2:$C$101,3,FALSE)=0,"",VLOOKUP($A359,'Veículos'!$A$2:$C$101,3,FALSE)),"")</f>
        <v/>
      </c>
      <c r="J359" s="26">
        <f>IF(OR($G359="",$I359=""),"",$G359-$I359)</f>
        <v/>
      </c>
      <c r="K359" s="26">
        <f>IF($H359="","",$H359-TODAY())</f>
        <v/>
      </c>
      <c r="L359" s="28">
        <f>IF(OR($A359="",$B359=""),"",IF(AND($J359="",$K359=""),"",IF(OR(AND($J359&lt;&gt;"",$J359&lt;=0),AND($K359&lt;&gt;"",$K359&lt;=0)),"VENCIDO",IF(OR(AND($J359&lt;&gt;"",$J359&lt;=500),AND($K359&lt;&gt;"",$K359&lt;=30)),"PRÓXIMO","EM DIA"))))</f>
        <v/>
      </c>
    </row>
    <row r="360">
      <c r="A360" s="8" t="n"/>
      <c r="B360" s="8" t="n"/>
      <c r="C360" s="9" t="n"/>
      <c r="D360" s="9" t="n"/>
      <c r="E360" s="9" t="n"/>
      <c r="F360" s="10" t="n"/>
      <c r="G360" s="26">
        <f>IF(OR($E360="",$C360=""),"",$E360+$C360)</f>
        <v/>
      </c>
      <c r="H360" s="27">
        <f>IF(OR($F360="",$D360=""),"",EDATE($F360,$D360))</f>
        <v/>
      </c>
      <c r="I360" s="26">
        <f>IFERROR(IF(VLOOKUP($A360,'Veículos'!$A$2:$C$101,3,FALSE)=0,"",VLOOKUP($A360,'Veículos'!$A$2:$C$101,3,FALSE)),"")</f>
        <v/>
      </c>
      <c r="J360" s="26">
        <f>IF(OR($G360="",$I360=""),"",$G360-$I360)</f>
        <v/>
      </c>
      <c r="K360" s="26">
        <f>IF($H360="","",$H360-TODAY())</f>
        <v/>
      </c>
      <c r="L360" s="28">
        <f>IF(OR($A360="",$B360=""),"",IF(AND($J360="",$K360=""),"",IF(OR(AND($J360&lt;&gt;"",$J360&lt;=0),AND($K360&lt;&gt;"",$K360&lt;=0)),"VENCIDO",IF(OR(AND($J360&lt;&gt;"",$J360&lt;=500),AND($K360&lt;&gt;"",$K360&lt;=30)),"PRÓXIMO","EM DIA"))))</f>
        <v/>
      </c>
    </row>
    <row r="361">
      <c r="A361" s="8" t="n"/>
      <c r="B361" s="8" t="n"/>
      <c r="C361" s="9" t="n"/>
      <c r="D361" s="9" t="n"/>
      <c r="E361" s="9" t="n"/>
      <c r="F361" s="10" t="n"/>
      <c r="G361" s="26">
        <f>IF(OR($E361="",$C361=""),"",$E361+$C361)</f>
        <v/>
      </c>
      <c r="H361" s="27">
        <f>IF(OR($F361="",$D361=""),"",EDATE($F361,$D361))</f>
        <v/>
      </c>
      <c r="I361" s="26">
        <f>IFERROR(IF(VLOOKUP($A361,'Veículos'!$A$2:$C$101,3,FALSE)=0,"",VLOOKUP($A361,'Veículos'!$A$2:$C$101,3,FALSE)),"")</f>
        <v/>
      </c>
      <c r="J361" s="26">
        <f>IF(OR($G361="",$I361=""),"",$G361-$I361)</f>
        <v/>
      </c>
      <c r="K361" s="26">
        <f>IF($H361="","",$H361-TODAY())</f>
        <v/>
      </c>
      <c r="L361" s="28">
        <f>IF(OR($A361="",$B361=""),"",IF(AND($J361="",$K361=""),"",IF(OR(AND($J361&lt;&gt;"",$J361&lt;=0),AND($K361&lt;&gt;"",$K361&lt;=0)),"VENCIDO",IF(OR(AND($J361&lt;&gt;"",$J361&lt;=500),AND($K361&lt;&gt;"",$K361&lt;=30)),"PRÓXIMO","EM DIA"))))</f>
        <v/>
      </c>
    </row>
    <row r="362">
      <c r="A362" s="8" t="n"/>
      <c r="B362" s="8" t="n"/>
      <c r="C362" s="9" t="n"/>
      <c r="D362" s="9" t="n"/>
      <c r="E362" s="9" t="n"/>
      <c r="F362" s="10" t="n"/>
      <c r="G362" s="26">
        <f>IF(OR($E362="",$C362=""),"",$E362+$C362)</f>
        <v/>
      </c>
      <c r="H362" s="27">
        <f>IF(OR($F362="",$D362=""),"",EDATE($F362,$D362))</f>
        <v/>
      </c>
      <c r="I362" s="26">
        <f>IFERROR(IF(VLOOKUP($A362,'Veículos'!$A$2:$C$101,3,FALSE)=0,"",VLOOKUP($A362,'Veículos'!$A$2:$C$101,3,FALSE)),"")</f>
        <v/>
      </c>
      <c r="J362" s="26">
        <f>IF(OR($G362="",$I362=""),"",$G362-$I362)</f>
        <v/>
      </c>
      <c r="K362" s="26">
        <f>IF($H362="","",$H362-TODAY())</f>
        <v/>
      </c>
      <c r="L362" s="28">
        <f>IF(OR($A362="",$B362=""),"",IF(AND($J362="",$K362=""),"",IF(OR(AND($J362&lt;&gt;"",$J362&lt;=0),AND($K362&lt;&gt;"",$K362&lt;=0)),"VENCIDO",IF(OR(AND($J362&lt;&gt;"",$J362&lt;=500),AND($K362&lt;&gt;"",$K362&lt;=30)),"PRÓXIMO","EM DIA"))))</f>
        <v/>
      </c>
    </row>
    <row r="363">
      <c r="A363" s="8" t="n"/>
      <c r="B363" s="8" t="n"/>
      <c r="C363" s="9" t="n"/>
      <c r="D363" s="9" t="n"/>
      <c r="E363" s="9" t="n"/>
      <c r="F363" s="10" t="n"/>
      <c r="G363" s="26">
        <f>IF(OR($E363="",$C363=""),"",$E363+$C363)</f>
        <v/>
      </c>
      <c r="H363" s="27">
        <f>IF(OR($F363="",$D363=""),"",EDATE($F363,$D363))</f>
        <v/>
      </c>
      <c r="I363" s="26">
        <f>IFERROR(IF(VLOOKUP($A363,'Veículos'!$A$2:$C$101,3,FALSE)=0,"",VLOOKUP($A363,'Veículos'!$A$2:$C$101,3,FALSE)),"")</f>
        <v/>
      </c>
      <c r="J363" s="26">
        <f>IF(OR($G363="",$I363=""),"",$G363-$I363)</f>
        <v/>
      </c>
      <c r="K363" s="26">
        <f>IF($H363="","",$H363-TODAY())</f>
        <v/>
      </c>
      <c r="L363" s="28">
        <f>IF(OR($A363="",$B363=""),"",IF(AND($J363="",$K363=""),"",IF(OR(AND($J363&lt;&gt;"",$J363&lt;=0),AND($K363&lt;&gt;"",$K363&lt;=0)),"VENCIDO",IF(OR(AND($J363&lt;&gt;"",$J363&lt;=500),AND($K363&lt;&gt;"",$K363&lt;=30)),"PRÓXIMO","EM DIA"))))</f>
        <v/>
      </c>
    </row>
    <row r="364">
      <c r="A364" s="8" t="n"/>
      <c r="B364" s="8" t="n"/>
      <c r="C364" s="9" t="n"/>
      <c r="D364" s="9" t="n"/>
      <c r="E364" s="9" t="n"/>
      <c r="F364" s="10" t="n"/>
      <c r="G364" s="26">
        <f>IF(OR($E364="",$C364=""),"",$E364+$C364)</f>
        <v/>
      </c>
      <c r="H364" s="27">
        <f>IF(OR($F364="",$D364=""),"",EDATE($F364,$D364))</f>
        <v/>
      </c>
      <c r="I364" s="26">
        <f>IFERROR(IF(VLOOKUP($A364,'Veículos'!$A$2:$C$101,3,FALSE)=0,"",VLOOKUP($A364,'Veículos'!$A$2:$C$101,3,FALSE)),"")</f>
        <v/>
      </c>
      <c r="J364" s="26">
        <f>IF(OR($G364="",$I364=""),"",$G364-$I364)</f>
        <v/>
      </c>
      <c r="K364" s="26">
        <f>IF($H364="","",$H364-TODAY())</f>
        <v/>
      </c>
      <c r="L364" s="28">
        <f>IF(OR($A364="",$B364=""),"",IF(AND($J364="",$K364=""),"",IF(OR(AND($J364&lt;&gt;"",$J364&lt;=0),AND($K364&lt;&gt;"",$K364&lt;=0)),"VENCIDO",IF(OR(AND($J364&lt;&gt;"",$J364&lt;=500),AND($K364&lt;&gt;"",$K364&lt;=30)),"PRÓXIMO","EM DIA"))))</f>
        <v/>
      </c>
    </row>
    <row r="365">
      <c r="A365" s="8" t="n"/>
      <c r="B365" s="8" t="n"/>
      <c r="C365" s="9" t="n"/>
      <c r="D365" s="9" t="n"/>
      <c r="E365" s="9" t="n"/>
      <c r="F365" s="10" t="n"/>
      <c r="G365" s="26">
        <f>IF(OR($E365="",$C365=""),"",$E365+$C365)</f>
        <v/>
      </c>
      <c r="H365" s="27">
        <f>IF(OR($F365="",$D365=""),"",EDATE($F365,$D365))</f>
        <v/>
      </c>
      <c r="I365" s="26">
        <f>IFERROR(IF(VLOOKUP($A365,'Veículos'!$A$2:$C$101,3,FALSE)=0,"",VLOOKUP($A365,'Veículos'!$A$2:$C$101,3,FALSE)),"")</f>
        <v/>
      </c>
      <c r="J365" s="26">
        <f>IF(OR($G365="",$I365=""),"",$G365-$I365)</f>
        <v/>
      </c>
      <c r="K365" s="26">
        <f>IF($H365="","",$H365-TODAY())</f>
        <v/>
      </c>
      <c r="L365" s="28">
        <f>IF(OR($A365="",$B365=""),"",IF(AND($J365="",$K365=""),"",IF(OR(AND($J365&lt;&gt;"",$J365&lt;=0),AND($K365&lt;&gt;"",$K365&lt;=0)),"VENCIDO",IF(OR(AND($J365&lt;&gt;"",$J365&lt;=500),AND($K365&lt;&gt;"",$K365&lt;=30)),"PRÓXIMO","EM DIA"))))</f>
        <v/>
      </c>
    </row>
    <row r="366">
      <c r="A366" s="8" t="n"/>
      <c r="B366" s="8" t="n"/>
      <c r="C366" s="9" t="n"/>
      <c r="D366" s="9" t="n"/>
      <c r="E366" s="9" t="n"/>
      <c r="F366" s="10" t="n"/>
      <c r="G366" s="26">
        <f>IF(OR($E366="",$C366=""),"",$E366+$C366)</f>
        <v/>
      </c>
      <c r="H366" s="27">
        <f>IF(OR($F366="",$D366=""),"",EDATE($F366,$D366))</f>
        <v/>
      </c>
      <c r="I366" s="26">
        <f>IFERROR(IF(VLOOKUP($A366,'Veículos'!$A$2:$C$101,3,FALSE)=0,"",VLOOKUP($A366,'Veículos'!$A$2:$C$101,3,FALSE)),"")</f>
        <v/>
      </c>
      <c r="J366" s="26">
        <f>IF(OR($G366="",$I366=""),"",$G366-$I366)</f>
        <v/>
      </c>
      <c r="K366" s="26">
        <f>IF($H366="","",$H366-TODAY())</f>
        <v/>
      </c>
      <c r="L366" s="28">
        <f>IF(OR($A366="",$B366=""),"",IF(AND($J366="",$K366=""),"",IF(OR(AND($J366&lt;&gt;"",$J366&lt;=0),AND($K366&lt;&gt;"",$K366&lt;=0)),"VENCIDO",IF(OR(AND($J366&lt;&gt;"",$J366&lt;=500),AND($K366&lt;&gt;"",$K366&lt;=30)),"PRÓXIMO","EM DIA"))))</f>
        <v/>
      </c>
    </row>
    <row r="367">
      <c r="A367" s="8" t="n"/>
      <c r="B367" s="8" t="n"/>
      <c r="C367" s="9" t="n"/>
      <c r="D367" s="9" t="n"/>
      <c r="E367" s="9" t="n"/>
      <c r="F367" s="10" t="n"/>
      <c r="G367" s="26">
        <f>IF(OR($E367="",$C367=""),"",$E367+$C367)</f>
        <v/>
      </c>
      <c r="H367" s="27">
        <f>IF(OR($F367="",$D367=""),"",EDATE($F367,$D367))</f>
        <v/>
      </c>
      <c r="I367" s="26">
        <f>IFERROR(IF(VLOOKUP($A367,'Veículos'!$A$2:$C$101,3,FALSE)=0,"",VLOOKUP($A367,'Veículos'!$A$2:$C$101,3,FALSE)),"")</f>
        <v/>
      </c>
      <c r="J367" s="26">
        <f>IF(OR($G367="",$I367=""),"",$G367-$I367)</f>
        <v/>
      </c>
      <c r="K367" s="26">
        <f>IF($H367="","",$H367-TODAY())</f>
        <v/>
      </c>
      <c r="L367" s="28">
        <f>IF(OR($A367="",$B367=""),"",IF(AND($J367="",$K367=""),"",IF(OR(AND($J367&lt;&gt;"",$J367&lt;=0),AND($K367&lt;&gt;"",$K367&lt;=0)),"VENCIDO",IF(OR(AND($J367&lt;&gt;"",$J367&lt;=500),AND($K367&lt;&gt;"",$K367&lt;=30)),"PRÓXIMO","EM DIA"))))</f>
        <v/>
      </c>
    </row>
    <row r="368">
      <c r="A368" s="8" t="n"/>
      <c r="B368" s="8" t="n"/>
      <c r="C368" s="9" t="n"/>
      <c r="D368" s="9" t="n"/>
      <c r="E368" s="9" t="n"/>
      <c r="F368" s="10" t="n"/>
      <c r="G368" s="26">
        <f>IF(OR($E368="",$C368=""),"",$E368+$C368)</f>
        <v/>
      </c>
      <c r="H368" s="27">
        <f>IF(OR($F368="",$D368=""),"",EDATE($F368,$D368))</f>
        <v/>
      </c>
      <c r="I368" s="26">
        <f>IFERROR(IF(VLOOKUP($A368,'Veículos'!$A$2:$C$101,3,FALSE)=0,"",VLOOKUP($A368,'Veículos'!$A$2:$C$101,3,FALSE)),"")</f>
        <v/>
      </c>
      <c r="J368" s="26">
        <f>IF(OR($G368="",$I368=""),"",$G368-$I368)</f>
        <v/>
      </c>
      <c r="K368" s="26">
        <f>IF($H368="","",$H368-TODAY())</f>
        <v/>
      </c>
      <c r="L368" s="28">
        <f>IF(OR($A368="",$B368=""),"",IF(AND($J368="",$K368=""),"",IF(OR(AND($J368&lt;&gt;"",$J368&lt;=0),AND($K368&lt;&gt;"",$K368&lt;=0)),"VENCIDO",IF(OR(AND($J368&lt;&gt;"",$J368&lt;=500),AND($K368&lt;&gt;"",$K368&lt;=30)),"PRÓXIMO","EM DIA"))))</f>
        <v/>
      </c>
    </row>
    <row r="369">
      <c r="A369" s="8" t="n"/>
      <c r="B369" s="8" t="n"/>
      <c r="C369" s="9" t="n"/>
      <c r="D369" s="9" t="n"/>
      <c r="E369" s="9" t="n"/>
      <c r="F369" s="10" t="n"/>
      <c r="G369" s="26">
        <f>IF(OR($E369="",$C369=""),"",$E369+$C369)</f>
        <v/>
      </c>
      <c r="H369" s="27">
        <f>IF(OR($F369="",$D369=""),"",EDATE($F369,$D369))</f>
        <v/>
      </c>
      <c r="I369" s="26">
        <f>IFERROR(IF(VLOOKUP($A369,'Veículos'!$A$2:$C$101,3,FALSE)=0,"",VLOOKUP($A369,'Veículos'!$A$2:$C$101,3,FALSE)),"")</f>
        <v/>
      </c>
      <c r="J369" s="26">
        <f>IF(OR($G369="",$I369=""),"",$G369-$I369)</f>
        <v/>
      </c>
      <c r="K369" s="26">
        <f>IF($H369="","",$H369-TODAY())</f>
        <v/>
      </c>
      <c r="L369" s="28">
        <f>IF(OR($A369="",$B369=""),"",IF(AND($J369="",$K369=""),"",IF(OR(AND($J369&lt;&gt;"",$J369&lt;=0),AND($K369&lt;&gt;"",$K369&lt;=0)),"VENCIDO",IF(OR(AND($J369&lt;&gt;"",$J369&lt;=500),AND($K369&lt;&gt;"",$K369&lt;=30)),"PRÓXIMO","EM DIA"))))</f>
        <v/>
      </c>
    </row>
    <row r="370">
      <c r="A370" s="8" t="n"/>
      <c r="B370" s="8" t="n"/>
      <c r="C370" s="9" t="n"/>
      <c r="D370" s="9" t="n"/>
      <c r="E370" s="9" t="n"/>
      <c r="F370" s="10" t="n"/>
      <c r="G370" s="26">
        <f>IF(OR($E370="",$C370=""),"",$E370+$C370)</f>
        <v/>
      </c>
      <c r="H370" s="27">
        <f>IF(OR($F370="",$D370=""),"",EDATE($F370,$D370))</f>
        <v/>
      </c>
      <c r="I370" s="26">
        <f>IFERROR(IF(VLOOKUP($A370,'Veículos'!$A$2:$C$101,3,FALSE)=0,"",VLOOKUP($A370,'Veículos'!$A$2:$C$101,3,FALSE)),"")</f>
        <v/>
      </c>
      <c r="J370" s="26">
        <f>IF(OR($G370="",$I370=""),"",$G370-$I370)</f>
        <v/>
      </c>
      <c r="K370" s="26">
        <f>IF($H370="","",$H370-TODAY())</f>
        <v/>
      </c>
      <c r="L370" s="28">
        <f>IF(OR($A370="",$B370=""),"",IF(AND($J370="",$K370=""),"",IF(OR(AND($J370&lt;&gt;"",$J370&lt;=0),AND($K370&lt;&gt;"",$K370&lt;=0)),"VENCIDO",IF(OR(AND($J370&lt;&gt;"",$J370&lt;=500),AND($K370&lt;&gt;"",$K370&lt;=30)),"PRÓXIMO","EM DIA"))))</f>
        <v/>
      </c>
    </row>
    <row r="371">
      <c r="A371" s="8" t="n"/>
      <c r="B371" s="8" t="n"/>
      <c r="C371" s="9" t="n"/>
      <c r="D371" s="9" t="n"/>
      <c r="E371" s="9" t="n"/>
      <c r="F371" s="10" t="n"/>
      <c r="G371" s="26">
        <f>IF(OR($E371="",$C371=""),"",$E371+$C371)</f>
        <v/>
      </c>
      <c r="H371" s="27">
        <f>IF(OR($F371="",$D371=""),"",EDATE($F371,$D371))</f>
        <v/>
      </c>
      <c r="I371" s="26">
        <f>IFERROR(IF(VLOOKUP($A371,'Veículos'!$A$2:$C$101,3,FALSE)=0,"",VLOOKUP($A371,'Veículos'!$A$2:$C$101,3,FALSE)),"")</f>
        <v/>
      </c>
      <c r="J371" s="26">
        <f>IF(OR($G371="",$I371=""),"",$G371-$I371)</f>
        <v/>
      </c>
      <c r="K371" s="26">
        <f>IF($H371="","",$H371-TODAY())</f>
        <v/>
      </c>
      <c r="L371" s="28">
        <f>IF(OR($A371="",$B371=""),"",IF(AND($J371="",$K371=""),"",IF(OR(AND($J371&lt;&gt;"",$J371&lt;=0),AND($K371&lt;&gt;"",$K371&lt;=0)),"VENCIDO",IF(OR(AND($J371&lt;&gt;"",$J371&lt;=500),AND($K371&lt;&gt;"",$K371&lt;=30)),"PRÓXIMO","EM DIA"))))</f>
        <v/>
      </c>
    </row>
    <row r="372">
      <c r="A372" s="8" t="n"/>
      <c r="B372" s="8" t="n"/>
      <c r="C372" s="9" t="n"/>
      <c r="D372" s="9" t="n"/>
      <c r="E372" s="9" t="n"/>
      <c r="F372" s="10" t="n"/>
      <c r="G372" s="26">
        <f>IF(OR($E372="",$C372=""),"",$E372+$C372)</f>
        <v/>
      </c>
      <c r="H372" s="27">
        <f>IF(OR($F372="",$D372=""),"",EDATE($F372,$D372))</f>
        <v/>
      </c>
      <c r="I372" s="26">
        <f>IFERROR(IF(VLOOKUP($A372,'Veículos'!$A$2:$C$101,3,FALSE)=0,"",VLOOKUP($A372,'Veículos'!$A$2:$C$101,3,FALSE)),"")</f>
        <v/>
      </c>
      <c r="J372" s="26">
        <f>IF(OR($G372="",$I372=""),"",$G372-$I372)</f>
        <v/>
      </c>
      <c r="K372" s="26">
        <f>IF($H372="","",$H372-TODAY())</f>
        <v/>
      </c>
      <c r="L372" s="28">
        <f>IF(OR($A372="",$B372=""),"",IF(AND($J372="",$K372=""),"",IF(OR(AND($J372&lt;&gt;"",$J372&lt;=0),AND($K372&lt;&gt;"",$K372&lt;=0)),"VENCIDO",IF(OR(AND($J372&lt;&gt;"",$J372&lt;=500),AND($K372&lt;&gt;"",$K372&lt;=30)),"PRÓXIMO","EM DIA"))))</f>
        <v/>
      </c>
    </row>
    <row r="373">
      <c r="A373" s="8" t="n"/>
      <c r="B373" s="8" t="n"/>
      <c r="C373" s="9" t="n"/>
      <c r="D373" s="9" t="n"/>
      <c r="E373" s="9" t="n"/>
      <c r="F373" s="10" t="n"/>
      <c r="G373" s="26">
        <f>IF(OR($E373="",$C373=""),"",$E373+$C373)</f>
        <v/>
      </c>
      <c r="H373" s="27">
        <f>IF(OR($F373="",$D373=""),"",EDATE($F373,$D373))</f>
        <v/>
      </c>
      <c r="I373" s="26">
        <f>IFERROR(IF(VLOOKUP($A373,'Veículos'!$A$2:$C$101,3,FALSE)=0,"",VLOOKUP($A373,'Veículos'!$A$2:$C$101,3,FALSE)),"")</f>
        <v/>
      </c>
      <c r="J373" s="26">
        <f>IF(OR($G373="",$I373=""),"",$G373-$I373)</f>
        <v/>
      </c>
      <c r="K373" s="26">
        <f>IF($H373="","",$H373-TODAY())</f>
        <v/>
      </c>
      <c r="L373" s="28">
        <f>IF(OR($A373="",$B373=""),"",IF(AND($J373="",$K373=""),"",IF(OR(AND($J373&lt;&gt;"",$J373&lt;=0),AND($K373&lt;&gt;"",$K373&lt;=0)),"VENCIDO",IF(OR(AND($J373&lt;&gt;"",$J373&lt;=500),AND($K373&lt;&gt;"",$K373&lt;=30)),"PRÓXIMO","EM DIA"))))</f>
        <v/>
      </c>
    </row>
    <row r="374">
      <c r="A374" s="8" t="n"/>
      <c r="B374" s="8" t="n"/>
      <c r="C374" s="9" t="n"/>
      <c r="D374" s="9" t="n"/>
      <c r="E374" s="9" t="n"/>
      <c r="F374" s="10" t="n"/>
      <c r="G374" s="26">
        <f>IF(OR($E374="",$C374=""),"",$E374+$C374)</f>
        <v/>
      </c>
      <c r="H374" s="27">
        <f>IF(OR($F374="",$D374=""),"",EDATE($F374,$D374))</f>
        <v/>
      </c>
      <c r="I374" s="26">
        <f>IFERROR(IF(VLOOKUP($A374,'Veículos'!$A$2:$C$101,3,FALSE)=0,"",VLOOKUP($A374,'Veículos'!$A$2:$C$101,3,FALSE)),"")</f>
        <v/>
      </c>
      <c r="J374" s="26">
        <f>IF(OR($G374="",$I374=""),"",$G374-$I374)</f>
        <v/>
      </c>
      <c r="K374" s="26">
        <f>IF($H374="","",$H374-TODAY())</f>
        <v/>
      </c>
      <c r="L374" s="28">
        <f>IF(OR($A374="",$B374=""),"",IF(AND($J374="",$K374=""),"",IF(OR(AND($J374&lt;&gt;"",$J374&lt;=0),AND($K374&lt;&gt;"",$K374&lt;=0)),"VENCIDO",IF(OR(AND($J374&lt;&gt;"",$J374&lt;=500),AND($K374&lt;&gt;"",$K374&lt;=30)),"PRÓXIMO","EM DIA"))))</f>
        <v/>
      </c>
    </row>
    <row r="375">
      <c r="A375" s="8" t="n"/>
      <c r="B375" s="8" t="n"/>
      <c r="C375" s="9" t="n"/>
      <c r="D375" s="9" t="n"/>
      <c r="E375" s="9" t="n"/>
      <c r="F375" s="10" t="n"/>
      <c r="G375" s="26">
        <f>IF(OR($E375="",$C375=""),"",$E375+$C375)</f>
        <v/>
      </c>
      <c r="H375" s="27">
        <f>IF(OR($F375="",$D375=""),"",EDATE($F375,$D375))</f>
        <v/>
      </c>
      <c r="I375" s="26">
        <f>IFERROR(IF(VLOOKUP($A375,'Veículos'!$A$2:$C$101,3,FALSE)=0,"",VLOOKUP($A375,'Veículos'!$A$2:$C$101,3,FALSE)),"")</f>
        <v/>
      </c>
      <c r="J375" s="26">
        <f>IF(OR($G375="",$I375=""),"",$G375-$I375)</f>
        <v/>
      </c>
      <c r="K375" s="26">
        <f>IF($H375="","",$H375-TODAY())</f>
        <v/>
      </c>
      <c r="L375" s="28">
        <f>IF(OR($A375="",$B375=""),"",IF(AND($J375="",$K375=""),"",IF(OR(AND($J375&lt;&gt;"",$J375&lt;=0),AND($K375&lt;&gt;"",$K375&lt;=0)),"VENCIDO",IF(OR(AND($J375&lt;&gt;"",$J375&lt;=500),AND($K375&lt;&gt;"",$K375&lt;=30)),"PRÓXIMO","EM DIA"))))</f>
        <v/>
      </c>
    </row>
    <row r="376">
      <c r="A376" s="8" t="n"/>
      <c r="B376" s="8" t="n"/>
      <c r="C376" s="9" t="n"/>
      <c r="D376" s="9" t="n"/>
      <c r="E376" s="9" t="n"/>
      <c r="F376" s="10" t="n"/>
      <c r="G376" s="26">
        <f>IF(OR($E376="",$C376=""),"",$E376+$C376)</f>
        <v/>
      </c>
      <c r="H376" s="27">
        <f>IF(OR($F376="",$D376=""),"",EDATE($F376,$D376))</f>
        <v/>
      </c>
      <c r="I376" s="26">
        <f>IFERROR(IF(VLOOKUP($A376,'Veículos'!$A$2:$C$101,3,FALSE)=0,"",VLOOKUP($A376,'Veículos'!$A$2:$C$101,3,FALSE)),"")</f>
        <v/>
      </c>
      <c r="J376" s="26">
        <f>IF(OR($G376="",$I376=""),"",$G376-$I376)</f>
        <v/>
      </c>
      <c r="K376" s="26">
        <f>IF($H376="","",$H376-TODAY())</f>
        <v/>
      </c>
      <c r="L376" s="28">
        <f>IF(OR($A376="",$B376=""),"",IF(AND($J376="",$K376=""),"",IF(OR(AND($J376&lt;&gt;"",$J376&lt;=0),AND($K376&lt;&gt;"",$K376&lt;=0)),"VENCIDO",IF(OR(AND($J376&lt;&gt;"",$J376&lt;=500),AND($K376&lt;&gt;"",$K376&lt;=30)),"PRÓXIMO","EM DIA"))))</f>
        <v/>
      </c>
    </row>
    <row r="377">
      <c r="A377" s="8" t="n"/>
      <c r="B377" s="8" t="n"/>
      <c r="C377" s="9" t="n"/>
      <c r="D377" s="9" t="n"/>
      <c r="E377" s="9" t="n"/>
      <c r="F377" s="10" t="n"/>
      <c r="G377" s="26">
        <f>IF(OR($E377="",$C377=""),"",$E377+$C377)</f>
        <v/>
      </c>
      <c r="H377" s="27">
        <f>IF(OR($F377="",$D377=""),"",EDATE($F377,$D377))</f>
        <v/>
      </c>
      <c r="I377" s="26">
        <f>IFERROR(IF(VLOOKUP($A377,'Veículos'!$A$2:$C$101,3,FALSE)=0,"",VLOOKUP($A377,'Veículos'!$A$2:$C$101,3,FALSE)),"")</f>
        <v/>
      </c>
      <c r="J377" s="26">
        <f>IF(OR($G377="",$I377=""),"",$G377-$I377)</f>
        <v/>
      </c>
      <c r="K377" s="26">
        <f>IF($H377="","",$H377-TODAY())</f>
        <v/>
      </c>
      <c r="L377" s="28">
        <f>IF(OR($A377="",$B377=""),"",IF(AND($J377="",$K377=""),"",IF(OR(AND($J377&lt;&gt;"",$J377&lt;=0),AND($K377&lt;&gt;"",$K377&lt;=0)),"VENCIDO",IF(OR(AND($J377&lt;&gt;"",$J377&lt;=500),AND($K377&lt;&gt;"",$K377&lt;=30)),"PRÓXIMO","EM DIA"))))</f>
        <v/>
      </c>
    </row>
    <row r="378">
      <c r="A378" s="8" t="n"/>
      <c r="B378" s="8" t="n"/>
      <c r="C378" s="9" t="n"/>
      <c r="D378" s="9" t="n"/>
      <c r="E378" s="9" t="n"/>
      <c r="F378" s="10" t="n"/>
      <c r="G378" s="26">
        <f>IF(OR($E378="",$C378=""),"",$E378+$C378)</f>
        <v/>
      </c>
      <c r="H378" s="27">
        <f>IF(OR($F378="",$D378=""),"",EDATE($F378,$D378))</f>
        <v/>
      </c>
      <c r="I378" s="26">
        <f>IFERROR(IF(VLOOKUP($A378,'Veículos'!$A$2:$C$101,3,FALSE)=0,"",VLOOKUP($A378,'Veículos'!$A$2:$C$101,3,FALSE)),"")</f>
        <v/>
      </c>
      <c r="J378" s="26">
        <f>IF(OR($G378="",$I378=""),"",$G378-$I378)</f>
        <v/>
      </c>
      <c r="K378" s="26">
        <f>IF($H378="","",$H378-TODAY())</f>
        <v/>
      </c>
      <c r="L378" s="28">
        <f>IF(OR($A378="",$B378=""),"",IF(AND($J378="",$K378=""),"",IF(OR(AND($J378&lt;&gt;"",$J378&lt;=0),AND($K378&lt;&gt;"",$K378&lt;=0)),"VENCIDO",IF(OR(AND($J378&lt;&gt;"",$J378&lt;=500),AND($K378&lt;&gt;"",$K378&lt;=30)),"PRÓXIMO","EM DIA"))))</f>
        <v/>
      </c>
    </row>
    <row r="379">
      <c r="A379" s="8" t="n"/>
      <c r="B379" s="8" t="n"/>
      <c r="C379" s="9" t="n"/>
      <c r="D379" s="9" t="n"/>
      <c r="E379" s="9" t="n"/>
      <c r="F379" s="10" t="n"/>
      <c r="G379" s="26">
        <f>IF(OR($E379="",$C379=""),"",$E379+$C379)</f>
        <v/>
      </c>
      <c r="H379" s="27">
        <f>IF(OR($F379="",$D379=""),"",EDATE($F379,$D379))</f>
        <v/>
      </c>
      <c r="I379" s="26">
        <f>IFERROR(IF(VLOOKUP($A379,'Veículos'!$A$2:$C$101,3,FALSE)=0,"",VLOOKUP($A379,'Veículos'!$A$2:$C$101,3,FALSE)),"")</f>
        <v/>
      </c>
      <c r="J379" s="26">
        <f>IF(OR($G379="",$I379=""),"",$G379-$I379)</f>
        <v/>
      </c>
      <c r="K379" s="26">
        <f>IF($H379="","",$H379-TODAY())</f>
        <v/>
      </c>
      <c r="L379" s="28">
        <f>IF(OR($A379="",$B379=""),"",IF(AND($J379="",$K379=""),"",IF(OR(AND($J379&lt;&gt;"",$J379&lt;=0),AND($K379&lt;&gt;"",$K379&lt;=0)),"VENCIDO",IF(OR(AND($J379&lt;&gt;"",$J379&lt;=500),AND($K379&lt;&gt;"",$K379&lt;=30)),"PRÓXIMO","EM DIA"))))</f>
        <v/>
      </c>
    </row>
    <row r="380">
      <c r="A380" s="8" t="n"/>
      <c r="B380" s="8" t="n"/>
      <c r="C380" s="9" t="n"/>
      <c r="D380" s="9" t="n"/>
      <c r="E380" s="9" t="n"/>
      <c r="F380" s="10" t="n"/>
      <c r="G380" s="26">
        <f>IF(OR($E380="",$C380=""),"",$E380+$C380)</f>
        <v/>
      </c>
      <c r="H380" s="27">
        <f>IF(OR($F380="",$D380=""),"",EDATE($F380,$D380))</f>
        <v/>
      </c>
      <c r="I380" s="26">
        <f>IFERROR(IF(VLOOKUP($A380,'Veículos'!$A$2:$C$101,3,FALSE)=0,"",VLOOKUP($A380,'Veículos'!$A$2:$C$101,3,FALSE)),"")</f>
        <v/>
      </c>
      <c r="J380" s="26">
        <f>IF(OR($G380="",$I380=""),"",$G380-$I380)</f>
        <v/>
      </c>
      <c r="K380" s="26">
        <f>IF($H380="","",$H380-TODAY())</f>
        <v/>
      </c>
      <c r="L380" s="28">
        <f>IF(OR($A380="",$B380=""),"",IF(AND($J380="",$K380=""),"",IF(OR(AND($J380&lt;&gt;"",$J380&lt;=0),AND($K380&lt;&gt;"",$K380&lt;=0)),"VENCIDO",IF(OR(AND($J380&lt;&gt;"",$J380&lt;=500),AND($K380&lt;&gt;"",$K380&lt;=30)),"PRÓXIMO","EM DIA"))))</f>
        <v/>
      </c>
    </row>
    <row r="381">
      <c r="A381" s="8" t="n"/>
      <c r="B381" s="8" t="n"/>
      <c r="C381" s="9" t="n"/>
      <c r="D381" s="9" t="n"/>
      <c r="E381" s="9" t="n"/>
      <c r="F381" s="10" t="n"/>
      <c r="G381" s="26">
        <f>IF(OR($E381="",$C381=""),"",$E381+$C381)</f>
        <v/>
      </c>
      <c r="H381" s="27">
        <f>IF(OR($F381="",$D381=""),"",EDATE($F381,$D381))</f>
        <v/>
      </c>
      <c r="I381" s="26">
        <f>IFERROR(IF(VLOOKUP($A381,'Veículos'!$A$2:$C$101,3,FALSE)=0,"",VLOOKUP($A381,'Veículos'!$A$2:$C$101,3,FALSE)),"")</f>
        <v/>
      </c>
      <c r="J381" s="26">
        <f>IF(OR($G381="",$I381=""),"",$G381-$I381)</f>
        <v/>
      </c>
      <c r="K381" s="26">
        <f>IF($H381="","",$H381-TODAY())</f>
        <v/>
      </c>
      <c r="L381" s="28">
        <f>IF(OR($A381="",$B381=""),"",IF(AND($J381="",$K381=""),"",IF(OR(AND($J381&lt;&gt;"",$J381&lt;=0),AND($K381&lt;&gt;"",$K381&lt;=0)),"VENCIDO",IF(OR(AND($J381&lt;&gt;"",$J381&lt;=500),AND($K381&lt;&gt;"",$K381&lt;=30)),"PRÓXIMO","EM DIA"))))</f>
        <v/>
      </c>
    </row>
    <row r="382">
      <c r="A382" s="8" t="n"/>
      <c r="B382" s="8" t="n"/>
      <c r="C382" s="9" t="n"/>
      <c r="D382" s="9" t="n"/>
      <c r="E382" s="9" t="n"/>
      <c r="F382" s="10" t="n"/>
      <c r="G382" s="26">
        <f>IF(OR($E382="",$C382=""),"",$E382+$C382)</f>
        <v/>
      </c>
      <c r="H382" s="27">
        <f>IF(OR($F382="",$D382=""),"",EDATE($F382,$D382))</f>
        <v/>
      </c>
      <c r="I382" s="26">
        <f>IFERROR(IF(VLOOKUP($A382,'Veículos'!$A$2:$C$101,3,FALSE)=0,"",VLOOKUP($A382,'Veículos'!$A$2:$C$101,3,FALSE)),"")</f>
        <v/>
      </c>
      <c r="J382" s="26">
        <f>IF(OR($G382="",$I382=""),"",$G382-$I382)</f>
        <v/>
      </c>
      <c r="K382" s="26">
        <f>IF($H382="","",$H382-TODAY())</f>
        <v/>
      </c>
      <c r="L382" s="28">
        <f>IF(OR($A382="",$B382=""),"",IF(AND($J382="",$K382=""),"",IF(OR(AND($J382&lt;&gt;"",$J382&lt;=0),AND($K382&lt;&gt;"",$K382&lt;=0)),"VENCIDO",IF(OR(AND($J382&lt;&gt;"",$J382&lt;=500),AND($K382&lt;&gt;"",$K382&lt;=30)),"PRÓXIMO","EM DIA"))))</f>
        <v/>
      </c>
    </row>
    <row r="383">
      <c r="A383" s="8" t="n"/>
      <c r="B383" s="8" t="n"/>
      <c r="C383" s="9" t="n"/>
      <c r="D383" s="9" t="n"/>
      <c r="E383" s="9" t="n"/>
      <c r="F383" s="10" t="n"/>
      <c r="G383" s="26">
        <f>IF(OR($E383="",$C383=""),"",$E383+$C383)</f>
        <v/>
      </c>
      <c r="H383" s="27">
        <f>IF(OR($F383="",$D383=""),"",EDATE($F383,$D383))</f>
        <v/>
      </c>
      <c r="I383" s="26">
        <f>IFERROR(IF(VLOOKUP($A383,'Veículos'!$A$2:$C$101,3,FALSE)=0,"",VLOOKUP($A383,'Veículos'!$A$2:$C$101,3,FALSE)),"")</f>
        <v/>
      </c>
      <c r="J383" s="26">
        <f>IF(OR($G383="",$I383=""),"",$G383-$I383)</f>
        <v/>
      </c>
      <c r="K383" s="26">
        <f>IF($H383="","",$H383-TODAY())</f>
        <v/>
      </c>
      <c r="L383" s="28">
        <f>IF(OR($A383="",$B383=""),"",IF(AND($J383="",$K383=""),"",IF(OR(AND($J383&lt;&gt;"",$J383&lt;=0),AND($K383&lt;&gt;"",$K383&lt;=0)),"VENCIDO",IF(OR(AND($J383&lt;&gt;"",$J383&lt;=500),AND($K383&lt;&gt;"",$K383&lt;=30)),"PRÓXIMO","EM DIA"))))</f>
        <v/>
      </c>
    </row>
    <row r="384">
      <c r="A384" s="8" t="n"/>
      <c r="B384" s="8" t="n"/>
      <c r="C384" s="9" t="n"/>
      <c r="D384" s="9" t="n"/>
      <c r="E384" s="9" t="n"/>
      <c r="F384" s="10" t="n"/>
      <c r="G384" s="26">
        <f>IF(OR($E384="",$C384=""),"",$E384+$C384)</f>
        <v/>
      </c>
      <c r="H384" s="27">
        <f>IF(OR($F384="",$D384=""),"",EDATE($F384,$D384))</f>
        <v/>
      </c>
      <c r="I384" s="26">
        <f>IFERROR(IF(VLOOKUP($A384,'Veículos'!$A$2:$C$101,3,FALSE)=0,"",VLOOKUP($A384,'Veículos'!$A$2:$C$101,3,FALSE)),"")</f>
        <v/>
      </c>
      <c r="J384" s="26">
        <f>IF(OR($G384="",$I384=""),"",$G384-$I384)</f>
        <v/>
      </c>
      <c r="K384" s="26">
        <f>IF($H384="","",$H384-TODAY())</f>
        <v/>
      </c>
      <c r="L384" s="28">
        <f>IF(OR($A384="",$B384=""),"",IF(AND($J384="",$K384=""),"",IF(OR(AND($J384&lt;&gt;"",$J384&lt;=0),AND($K384&lt;&gt;"",$K384&lt;=0)),"VENCIDO",IF(OR(AND($J384&lt;&gt;"",$J384&lt;=500),AND($K384&lt;&gt;"",$K384&lt;=30)),"PRÓXIMO","EM DIA"))))</f>
        <v/>
      </c>
    </row>
    <row r="385">
      <c r="A385" s="8" t="n"/>
      <c r="B385" s="8" t="n"/>
      <c r="C385" s="9" t="n"/>
      <c r="D385" s="9" t="n"/>
      <c r="E385" s="9" t="n"/>
      <c r="F385" s="10" t="n"/>
      <c r="G385" s="26">
        <f>IF(OR($E385="",$C385=""),"",$E385+$C385)</f>
        <v/>
      </c>
      <c r="H385" s="27">
        <f>IF(OR($F385="",$D385=""),"",EDATE($F385,$D385))</f>
        <v/>
      </c>
      <c r="I385" s="26">
        <f>IFERROR(IF(VLOOKUP($A385,'Veículos'!$A$2:$C$101,3,FALSE)=0,"",VLOOKUP($A385,'Veículos'!$A$2:$C$101,3,FALSE)),"")</f>
        <v/>
      </c>
      <c r="J385" s="26">
        <f>IF(OR($G385="",$I385=""),"",$G385-$I385)</f>
        <v/>
      </c>
      <c r="K385" s="26">
        <f>IF($H385="","",$H385-TODAY())</f>
        <v/>
      </c>
      <c r="L385" s="28">
        <f>IF(OR($A385="",$B385=""),"",IF(AND($J385="",$K385=""),"",IF(OR(AND($J385&lt;&gt;"",$J385&lt;=0),AND($K385&lt;&gt;"",$K385&lt;=0)),"VENCIDO",IF(OR(AND($J385&lt;&gt;"",$J385&lt;=500),AND($K385&lt;&gt;"",$K385&lt;=30)),"PRÓXIMO","EM DIA"))))</f>
        <v/>
      </c>
    </row>
    <row r="386">
      <c r="A386" s="8" t="n"/>
      <c r="B386" s="8" t="n"/>
      <c r="C386" s="9" t="n"/>
      <c r="D386" s="9" t="n"/>
      <c r="E386" s="9" t="n"/>
      <c r="F386" s="10" t="n"/>
      <c r="G386" s="26">
        <f>IF(OR($E386="",$C386=""),"",$E386+$C386)</f>
        <v/>
      </c>
      <c r="H386" s="27">
        <f>IF(OR($F386="",$D386=""),"",EDATE($F386,$D386))</f>
        <v/>
      </c>
      <c r="I386" s="26">
        <f>IFERROR(IF(VLOOKUP($A386,'Veículos'!$A$2:$C$101,3,FALSE)=0,"",VLOOKUP($A386,'Veículos'!$A$2:$C$101,3,FALSE)),"")</f>
        <v/>
      </c>
      <c r="J386" s="26">
        <f>IF(OR($G386="",$I386=""),"",$G386-$I386)</f>
        <v/>
      </c>
      <c r="K386" s="26">
        <f>IF($H386="","",$H386-TODAY())</f>
        <v/>
      </c>
      <c r="L386" s="28">
        <f>IF(OR($A386="",$B386=""),"",IF(AND($J386="",$K386=""),"",IF(OR(AND($J386&lt;&gt;"",$J386&lt;=0),AND($K386&lt;&gt;"",$K386&lt;=0)),"VENCIDO",IF(OR(AND($J386&lt;&gt;"",$J386&lt;=500),AND($K386&lt;&gt;"",$K386&lt;=30)),"PRÓXIMO","EM DIA"))))</f>
        <v/>
      </c>
    </row>
    <row r="387">
      <c r="A387" s="8" t="n"/>
      <c r="B387" s="8" t="n"/>
      <c r="C387" s="9" t="n"/>
      <c r="D387" s="9" t="n"/>
      <c r="E387" s="9" t="n"/>
      <c r="F387" s="10" t="n"/>
      <c r="G387" s="26">
        <f>IF(OR($E387="",$C387=""),"",$E387+$C387)</f>
        <v/>
      </c>
      <c r="H387" s="27">
        <f>IF(OR($F387="",$D387=""),"",EDATE($F387,$D387))</f>
        <v/>
      </c>
      <c r="I387" s="26">
        <f>IFERROR(IF(VLOOKUP($A387,'Veículos'!$A$2:$C$101,3,FALSE)=0,"",VLOOKUP($A387,'Veículos'!$A$2:$C$101,3,FALSE)),"")</f>
        <v/>
      </c>
      <c r="J387" s="26">
        <f>IF(OR($G387="",$I387=""),"",$G387-$I387)</f>
        <v/>
      </c>
      <c r="K387" s="26">
        <f>IF($H387="","",$H387-TODAY())</f>
        <v/>
      </c>
      <c r="L387" s="28">
        <f>IF(OR($A387="",$B387=""),"",IF(AND($J387="",$K387=""),"",IF(OR(AND($J387&lt;&gt;"",$J387&lt;=0),AND($K387&lt;&gt;"",$K387&lt;=0)),"VENCIDO",IF(OR(AND($J387&lt;&gt;"",$J387&lt;=500),AND($K387&lt;&gt;"",$K387&lt;=30)),"PRÓXIMO","EM DIA"))))</f>
        <v/>
      </c>
    </row>
    <row r="388">
      <c r="A388" s="8" t="n"/>
      <c r="B388" s="8" t="n"/>
      <c r="C388" s="9" t="n"/>
      <c r="D388" s="9" t="n"/>
      <c r="E388" s="9" t="n"/>
      <c r="F388" s="10" t="n"/>
      <c r="G388" s="26">
        <f>IF(OR($E388="",$C388=""),"",$E388+$C388)</f>
        <v/>
      </c>
      <c r="H388" s="27">
        <f>IF(OR($F388="",$D388=""),"",EDATE($F388,$D388))</f>
        <v/>
      </c>
      <c r="I388" s="26">
        <f>IFERROR(IF(VLOOKUP($A388,'Veículos'!$A$2:$C$101,3,FALSE)=0,"",VLOOKUP($A388,'Veículos'!$A$2:$C$101,3,FALSE)),"")</f>
        <v/>
      </c>
      <c r="J388" s="26">
        <f>IF(OR($G388="",$I388=""),"",$G388-$I388)</f>
        <v/>
      </c>
      <c r="K388" s="26">
        <f>IF($H388="","",$H388-TODAY())</f>
        <v/>
      </c>
      <c r="L388" s="28">
        <f>IF(OR($A388="",$B388=""),"",IF(AND($J388="",$K388=""),"",IF(OR(AND($J388&lt;&gt;"",$J388&lt;=0),AND($K388&lt;&gt;"",$K388&lt;=0)),"VENCIDO",IF(OR(AND($J388&lt;&gt;"",$J388&lt;=500),AND($K388&lt;&gt;"",$K388&lt;=30)),"PRÓXIMO","EM DIA"))))</f>
        <v/>
      </c>
    </row>
    <row r="389">
      <c r="A389" s="8" t="n"/>
      <c r="B389" s="8" t="n"/>
      <c r="C389" s="9" t="n"/>
      <c r="D389" s="9" t="n"/>
      <c r="E389" s="9" t="n"/>
      <c r="F389" s="10" t="n"/>
      <c r="G389" s="26">
        <f>IF(OR($E389="",$C389=""),"",$E389+$C389)</f>
        <v/>
      </c>
      <c r="H389" s="27">
        <f>IF(OR($F389="",$D389=""),"",EDATE($F389,$D389))</f>
        <v/>
      </c>
      <c r="I389" s="26">
        <f>IFERROR(IF(VLOOKUP($A389,'Veículos'!$A$2:$C$101,3,FALSE)=0,"",VLOOKUP($A389,'Veículos'!$A$2:$C$101,3,FALSE)),"")</f>
        <v/>
      </c>
      <c r="J389" s="26">
        <f>IF(OR($G389="",$I389=""),"",$G389-$I389)</f>
        <v/>
      </c>
      <c r="K389" s="26">
        <f>IF($H389="","",$H389-TODAY())</f>
        <v/>
      </c>
      <c r="L389" s="28">
        <f>IF(OR($A389="",$B389=""),"",IF(AND($J389="",$K389=""),"",IF(OR(AND($J389&lt;&gt;"",$J389&lt;=0),AND($K389&lt;&gt;"",$K389&lt;=0)),"VENCIDO",IF(OR(AND($J389&lt;&gt;"",$J389&lt;=500),AND($K389&lt;&gt;"",$K389&lt;=30)),"PRÓXIMO","EM DIA"))))</f>
        <v/>
      </c>
    </row>
    <row r="390">
      <c r="A390" s="8" t="n"/>
      <c r="B390" s="8" t="n"/>
      <c r="C390" s="9" t="n"/>
      <c r="D390" s="9" t="n"/>
      <c r="E390" s="9" t="n"/>
      <c r="F390" s="10" t="n"/>
      <c r="G390" s="26">
        <f>IF(OR($E390="",$C390=""),"",$E390+$C390)</f>
        <v/>
      </c>
      <c r="H390" s="27">
        <f>IF(OR($F390="",$D390=""),"",EDATE($F390,$D390))</f>
        <v/>
      </c>
      <c r="I390" s="26">
        <f>IFERROR(IF(VLOOKUP($A390,'Veículos'!$A$2:$C$101,3,FALSE)=0,"",VLOOKUP($A390,'Veículos'!$A$2:$C$101,3,FALSE)),"")</f>
        <v/>
      </c>
      <c r="J390" s="26">
        <f>IF(OR($G390="",$I390=""),"",$G390-$I390)</f>
        <v/>
      </c>
      <c r="K390" s="26">
        <f>IF($H390="","",$H390-TODAY())</f>
        <v/>
      </c>
      <c r="L390" s="28">
        <f>IF(OR($A390="",$B390=""),"",IF(AND($J390="",$K390=""),"",IF(OR(AND($J390&lt;&gt;"",$J390&lt;=0),AND($K390&lt;&gt;"",$K390&lt;=0)),"VENCIDO",IF(OR(AND($J390&lt;&gt;"",$J390&lt;=500),AND($K390&lt;&gt;"",$K390&lt;=30)),"PRÓXIMO","EM DIA"))))</f>
        <v/>
      </c>
    </row>
    <row r="391">
      <c r="A391" s="8" t="n"/>
      <c r="B391" s="8" t="n"/>
      <c r="C391" s="9" t="n"/>
      <c r="D391" s="9" t="n"/>
      <c r="E391" s="9" t="n"/>
      <c r="F391" s="10" t="n"/>
      <c r="G391" s="26">
        <f>IF(OR($E391="",$C391=""),"",$E391+$C391)</f>
        <v/>
      </c>
      <c r="H391" s="27">
        <f>IF(OR($F391="",$D391=""),"",EDATE($F391,$D391))</f>
        <v/>
      </c>
      <c r="I391" s="26">
        <f>IFERROR(IF(VLOOKUP($A391,'Veículos'!$A$2:$C$101,3,FALSE)=0,"",VLOOKUP($A391,'Veículos'!$A$2:$C$101,3,FALSE)),"")</f>
        <v/>
      </c>
      <c r="J391" s="26">
        <f>IF(OR($G391="",$I391=""),"",$G391-$I391)</f>
        <v/>
      </c>
      <c r="K391" s="26">
        <f>IF($H391="","",$H391-TODAY())</f>
        <v/>
      </c>
      <c r="L391" s="28">
        <f>IF(OR($A391="",$B391=""),"",IF(AND($J391="",$K391=""),"",IF(OR(AND($J391&lt;&gt;"",$J391&lt;=0),AND($K391&lt;&gt;"",$K391&lt;=0)),"VENCIDO",IF(OR(AND($J391&lt;&gt;"",$J391&lt;=500),AND($K391&lt;&gt;"",$K391&lt;=30)),"PRÓXIMO","EM DIA"))))</f>
        <v/>
      </c>
    </row>
    <row r="392">
      <c r="A392" s="8" t="n"/>
      <c r="B392" s="8" t="n"/>
      <c r="C392" s="9" t="n"/>
      <c r="D392" s="9" t="n"/>
      <c r="E392" s="9" t="n"/>
      <c r="F392" s="10" t="n"/>
      <c r="G392" s="26">
        <f>IF(OR($E392="",$C392=""),"",$E392+$C392)</f>
        <v/>
      </c>
      <c r="H392" s="27">
        <f>IF(OR($F392="",$D392=""),"",EDATE($F392,$D392))</f>
        <v/>
      </c>
      <c r="I392" s="26">
        <f>IFERROR(IF(VLOOKUP($A392,'Veículos'!$A$2:$C$101,3,FALSE)=0,"",VLOOKUP($A392,'Veículos'!$A$2:$C$101,3,FALSE)),"")</f>
        <v/>
      </c>
      <c r="J392" s="26">
        <f>IF(OR($G392="",$I392=""),"",$G392-$I392)</f>
        <v/>
      </c>
      <c r="K392" s="26">
        <f>IF($H392="","",$H392-TODAY())</f>
        <v/>
      </c>
      <c r="L392" s="28">
        <f>IF(OR($A392="",$B392=""),"",IF(AND($J392="",$K392=""),"",IF(OR(AND($J392&lt;&gt;"",$J392&lt;=0),AND($K392&lt;&gt;"",$K392&lt;=0)),"VENCIDO",IF(OR(AND($J392&lt;&gt;"",$J392&lt;=500),AND($K392&lt;&gt;"",$K392&lt;=30)),"PRÓXIMO","EM DIA"))))</f>
        <v/>
      </c>
    </row>
    <row r="393">
      <c r="A393" s="8" t="n"/>
      <c r="B393" s="8" t="n"/>
      <c r="C393" s="9" t="n"/>
      <c r="D393" s="9" t="n"/>
      <c r="E393" s="9" t="n"/>
      <c r="F393" s="10" t="n"/>
      <c r="G393" s="26">
        <f>IF(OR($E393="",$C393=""),"",$E393+$C393)</f>
        <v/>
      </c>
      <c r="H393" s="27">
        <f>IF(OR($F393="",$D393=""),"",EDATE($F393,$D393))</f>
        <v/>
      </c>
      <c r="I393" s="26">
        <f>IFERROR(IF(VLOOKUP($A393,'Veículos'!$A$2:$C$101,3,FALSE)=0,"",VLOOKUP($A393,'Veículos'!$A$2:$C$101,3,FALSE)),"")</f>
        <v/>
      </c>
      <c r="J393" s="26">
        <f>IF(OR($G393="",$I393=""),"",$G393-$I393)</f>
        <v/>
      </c>
      <c r="K393" s="26">
        <f>IF($H393="","",$H393-TODAY())</f>
        <v/>
      </c>
      <c r="L393" s="28">
        <f>IF(OR($A393="",$B393=""),"",IF(AND($J393="",$K393=""),"",IF(OR(AND($J393&lt;&gt;"",$J393&lt;=0),AND($K393&lt;&gt;"",$K393&lt;=0)),"VENCIDO",IF(OR(AND($J393&lt;&gt;"",$J393&lt;=500),AND($K393&lt;&gt;"",$K393&lt;=30)),"PRÓXIMO","EM DIA"))))</f>
        <v/>
      </c>
    </row>
    <row r="394">
      <c r="A394" s="8" t="n"/>
      <c r="B394" s="8" t="n"/>
      <c r="C394" s="9" t="n"/>
      <c r="D394" s="9" t="n"/>
      <c r="E394" s="9" t="n"/>
      <c r="F394" s="10" t="n"/>
      <c r="G394" s="26">
        <f>IF(OR($E394="",$C394=""),"",$E394+$C394)</f>
        <v/>
      </c>
      <c r="H394" s="27">
        <f>IF(OR($F394="",$D394=""),"",EDATE($F394,$D394))</f>
        <v/>
      </c>
      <c r="I394" s="26">
        <f>IFERROR(IF(VLOOKUP($A394,'Veículos'!$A$2:$C$101,3,FALSE)=0,"",VLOOKUP($A394,'Veículos'!$A$2:$C$101,3,FALSE)),"")</f>
        <v/>
      </c>
      <c r="J394" s="26">
        <f>IF(OR($G394="",$I394=""),"",$G394-$I394)</f>
        <v/>
      </c>
      <c r="K394" s="26">
        <f>IF($H394="","",$H394-TODAY())</f>
        <v/>
      </c>
      <c r="L394" s="28">
        <f>IF(OR($A394="",$B394=""),"",IF(AND($J394="",$K394=""),"",IF(OR(AND($J394&lt;&gt;"",$J394&lt;=0),AND($K394&lt;&gt;"",$K394&lt;=0)),"VENCIDO",IF(OR(AND($J394&lt;&gt;"",$J394&lt;=500),AND($K394&lt;&gt;"",$K394&lt;=30)),"PRÓXIMO","EM DIA"))))</f>
        <v/>
      </c>
    </row>
    <row r="395">
      <c r="A395" s="8" t="n"/>
      <c r="B395" s="8" t="n"/>
      <c r="C395" s="9" t="n"/>
      <c r="D395" s="9" t="n"/>
      <c r="E395" s="9" t="n"/>
      <c r="F395" s="10" t="n"/>
      <c r="G395" s="26">
        <f>IF(OR($E395="",$C395=""),"",$E395+$C395)</f>
        <v/>
      </c>
      <c r="H395" s="27">
        <f>IF(OR($F395="",$D395=""),"",EDATE($F395,$D395))</f>
        <v/>
      </c>
      <c r="I395" s="26">
        <f>IFERROR(IF(VLOOKUP($A395,'Veículos'!$A$2:$C$101,3,FALSE)=0,"",VLOOKUP($A395,'Veículos'!$A$2:$C$101,3,FALSE)),"")</f>
        <v/>
      </c>
      <c r="J395" s="26">
        <f>IF(OR($G395="",$I395=""),"",$G395-$I395)</f>
        <v/>
      </c>
      <c r="K395" s="26">
        <f>IF($H395="","",$H395-TODAY())</f>
        <v/>
      </c>
      <c r="L395" s="28">
        <f>IF(OR($A395="",$B395=""),"",IF(AND($J395="",$K395=""),"",IF(OR(AND($J395&lt;&gt;"",$J395&lt;=0),AND($K395&lt;&gt;"",$K395&lt;=0)),"VENCIDO",IF(OR(AND($J395&lt;&gt;"",$J395&lt;=500),AND($K395&lt;&gt;"",$K395&lt;=30)),"PRÓXIMO","EM DIA"))))</f>
        <v/>
      </c>
    </row>
    <row r="396">
      <c r="A396" s="8" t="n"/>
      <c r="B396" s="8" t="n"/>
      <c r="C396" s="9" t="n"/>
      <c r="D396" s="9" t="n"/>
      <c r="E396" s="9" t="n"/>
      <c r="F396" s="10" t="n"/>
      <c r="G396" s="26">
        <f>IF(OR($E396="",$C396=""),"",$E396+$C396)</f>
        <v/>
      </c>
      <c r="H396" s="27">
        <f>IF(OR($F396="",$D396=""),"",EDATE($F396,$D396))</f>
        <v/>
      </c>
      <c r="I396" s="26">
        <f>IFERROR(IF(VLOOKUP($A396,'Veículos'!$A$2:$C$101,3,FALSE)=0,"",VLOOKUP($A396,'Veículos'!$A$2:$C$101,3,FALSE)),"")</f>
        <v/>
      </c>
      <c r="J396" s="26">
        <f>IF(OR($G396="",$I396=""),"",$G396-$I396)</f>
        <v/>
      </c>
      <c r="K396" s="26">
        <f>IF($H396="","",$H396-TODAY())</f>
        <v/>
      </c>
      <c r="L396" s="28">
        <f>IF(OR($A396="",$B396=""),"",IF(AND($J396="",$K396=""),"",IF(OR(AND($J396&lt;&gt;"",$J396&lt;=0),AND($K396&lt;&gt;"",$K396&lt;=0)),"VENCIDO",IF(OR(AND($J396&lt;&gt;"",$J396&lt;=500),AND($K396&lt;&gt;"",$K396&lt;=30)),"PRÓXIMO","EM DIA"))))</f>
        <v/>
      </c>
    </row>
    <row r="397">
      <c r="A397" s="8" t="n"/>
      <c r="B397" s="8" t="n"/>
      <c r="C397" s="9" t="n"/>
      <c r="D397" s="9" t="n"/>
      <c r="E397" s="9" t="n"/>
      <c r="F397" s="10" t="n"/>
      <c r="G397" s="26">
        <f>IF(OR($E397="",$C397=""),"",$E397+$C397)</f>
        <v/>
      </c>
      <c r="H397" s="27">
        <f>IF(OR($F397="",$D397=""),"",EDATE($F397,$D397))</f>
        <v/>
      </c>
      <c r="I397" s="26">
        <f>IFERROR(IF(VLOOKUP($A397,'Veículos'!$A$2:$C$101,3,FALSE)=0,"",VLOOKUP($A397,'Veículos'!$A$2:$C$101,3,FALSE)),"")</f>
        <v/>
      </c>
      <c r="J397" s="26">
        <f>IF(OR($G397="",$I397=""),"",$G397-$I397)</f>
        <v/>
      </c>
      <c r="K397" s="26">
        <f>IF($H397="","",$H397-TODAY())</f>
        <v/>
      </c>
      <c r="L397" s="28">
        <f>IF(OR($A397="",$B397=""),"",IF(AND($J397="",$K397=""),"",IF(OR(AND($J397&lt;&gt;"",$J397&lt;=0),AND($K397&lt;&gt;"",$K397&lt;=0)),"VENCIDO",IF(OR(AND($J397&lt;&gt;"",$J397&lt;=500),AND($K397&lt;&gt;"",$K397&lt;=30)),"PRÓXIMO","EM DIA"))))</f>
        <v/>
      </c>
    </row>
    <row r="398">
      <c r="A398" s="8" t="n"/>
      <c r="B398" s="8" t="n"/>
      <c r="C398" s="9" t="n"/>
      <c r="D398" s="9" t="n"/>
      <c r="E398" s="9" t="n"/>
      <c r="F398" s="10" t="n"/>
      <c r="G398" s="26">
        <f>IF(OR($E398="",$C398=""),"",$E398+$C398)</f>
        <v/>
      </c>
      <c r="H398" s="27">
        <f>IF(OR($F398="",$D398=""),"",EDATE($F398,$D398))</f>
        <v/>
      </c>
      <c r="I398" s="26">
        <f>IFERROR(IF(VLOOKUP($A398,'Veículos'!$A$2:$C$101,3,FALSE)=0,"",VLOOKUP($A398,'Veículos'!$A$2:$C$101,3,FALSE)),"")</f>
        <v/>
      </c>
      <c r="J398" s="26">
        <f>IF(OR($G398="",$I398=""),"",$G398-$I398)</f>
        <v/>
      </c>
      <c r="K398" s="26">
        <f>IF($H398="","",$H398-TODAY())</f>
        <v/>
      </c>
      <c r="L398" s="28">
        <f>IF(OR($A398="",$B398=""),"",IF(AND($J398="",$K398=""),"",IF(OR(AND($J398&lt;&gt;"",$J398&lt;=0),AND($K398&lt;&gt;"",$K398&lt;=0)),"VENCIDO",IF(OR(AND($J398&lt;&gt;"",$J398&lt;=500),AND($K398&lt;&gt;"",$K398&lt;=30)),"PRÓXIMO","EM DIA"))))</f>
        <v/>
      </c>
    </row>
    <row r="399">
      <c r="A399" s="8" t="n"/>
      <c r="B399" s="8" t="n"/>
      <c r="C399" s="9" t="n"/>
      <c r="D399" s="9" t="n"/>
      <c r="E399" s="9" t="n"/>
      <c r="F399" s="10" t="n"/>
      <c r="G399" s="26">
        <f>IF(OR($E399="",$C399=""),"",$E399+$C399)</f>
        <v/>
      </c>
      <c r="H399" s="27">
        <f>IF(OR($F399="",$D399=""),"",EDATE($F399,$D399))</f>
        <v/>
      </c>
      <c r="I399" s="26">
        <f>IFERROR(IF(VLOOKUP($A399,'Veículos'!$A$2:$C$101,3,FALSE)=0,"",VLOOKUP($A399,'Veículos'!$A$2:$C$101,3,FALSE)),"")</f>
        <v/>
      </c>
      <c r="J399" s="26">
        <f>IF(OR($G399="",$I399=""),"",$G399-$I399)</f>
        <v/>
      </c>
      <c r="K399" s="26">
        <f>IF($H399="","",$H399-TODAY())</f>
        <v/>
      </c>
      <c r="L399" s="28">
        <f>IF(OR($A399="",$B399=""),"",IF(AND($J399="",$K399=""),"",IF(OR(AND($J399&lt;&gt;"",$J399&lt;=0),AND($K399&lt;&gt;"",$K399&lt;=0)),"VENCIDO",IF(OR(AND($J399&lt;&gt;"",$J399&lt;=500),AND($K399&lt;&gt;"",$K399&lt;=30)),"PRÓXIMO","EM DIA"))))</f>
        <v/>
      </c>
    </row>
    <row r="400">
      <c r="A400" s="8" t="n"/>
      <c r="B400" s="8" t="n"/>
      <c r="C400" s="9" t="n"/>
      <c r="D400" s="9" t="n"/>
      <c r="E400" s="9" t="n"/>
      <c r="F400" s="10" t="n"/>
      <c r="G400" s="26">
        <f>IF(OR($E400="",$C400=""),"",$E400+$C400)</f>
        <v/>
      </c>
      <c r="H400" s="27">
        <f>IF(OR($F400="",$D400=""),"",EDATE($F400,$D400))</f>
        <v/>
      </c>
      <c r="I400" s="26">
        <f>IFERROR(IF(VLOOKUP($A400,'Veículos'!$A$2:$C$101,3,FALSE)=0,"",VLOOKUP($A400,'Veículos'!$A$2:$C$101,3,FALSE)),"")</f>
        <v/>
      </c>
      <c r="J400" s="26">
        <f>IF(OR($G400="",$I400=""),"",$G400-$I400)</f>
        <v/>
      </c>
      <c r="K400" s="26">
        <f>IF($H400="","",$H400-TODAY())</f>
        <v/>
      </c>
      <c r="L400" s="28">
        <f>IF(OR($A400="",$B400=""),"",IF(AND($J400="",$K400=""),"",IF(OR(AND($J400&lt;&gt;"",$J400&lt;=0),AND($K400&lt;&gt;"",$K400&lt;=0)),"VENCIDO",IF(OR(AND($J400&lt;&gt;"",$J400&lt;=500),AND($K400&lt;&gt;"",$K400&lt;=30)),"PRÓXIMO","EM DIA"))))</f>
        <v/>
      </c>
    </row>
    <row r="401">
      <c r="A401" s="8" t="n"/>
      <c r="B401" s="8" t="n"/>
      <c r="C401" s="9" t="n"/>
      <c r="D401" s="9" t="n"/>
      <c r="E401" s="9" t="n"/>
      <c r="F401" s="10" t="n"/>
      <c r="G401" s="26">
        <f>IF(OR($E401="",$C401=""),"",$E401+$C401)</f>
        <v/>
      </c>
      <c r="H401" s="27">
        <f>IF(OR($F401="",$D401=""),"",EDATE($F401,$D401))</f>
        <v/>
      </c>
      <c r="I401" s="26">
        <f>IFERROR(IF(VLOOKUP($A401,'Veículos'!$A$2:$C$101,3,FALSE)=0,"",VLOOKUP($A401,'Veículos'!$A$2:$C$101,3,FALSE)),"")</f>
        <v/>
      </c>
      <c r="J401" s="26">
        <f>IF(OR($G401="",$I401=""),"",$G401-$I401)</f>
        <v/>
      </c>
      <c r="K401" s="26">
        <f>IF($H401="","",$H401-TODAY())</f>
        <v/>
      </c>
      <c r="L401" s="28">
        <f>IF(OR($A401="",$B401=""),"",IF(AND($J401="",$K401=""),"",IF(OR(AND($J401&lt;&gt;"",$J401&lt;=0),AND($K401&lt;&gt;"",$K401&lt;=0)),"VENCIDO",IF(OR(AND($J401&lt;&gt;"",$J401&lt;=500),AND($K401&lt;&gt;"",$K401&lt;=30)),"PRÓXIMO","EM DIA"))))</f>
        <v/>
      </c>
    </row>
    <row r="402">
      <c r="A402" s="8" t="n"/>
      <c r="B402" s="8" t="n"/>
      <c r="C402" s="9" t="n"/>
      <c r="D402" s="9" t="n"/>
      <c r="E402" s="9" t="n"/>
      <c r="F402" s="10" t="n"/>
      <c r="G402" s="26">
        <f>IF(OR($E402="",$C402=""),"",$E402+$C402)</f>
        <v/>
      </c>
      <c r="H402" s="27">
        <f>IF(OR($F402="",$D402=""),"",EDATE($F402,$D402))</f>
        <v/>
      </c>
      <c r="I402" s="26">
        <f>IFERROR(IF(VLOOKUP($A402,'Veículos'!$A$2:$C$101,3,FALSE)=0,"",VLOOKUP($A402,'Veículos'!$A$2:$C$101,3,FALSE)),"")</f>
        <v/>
      </c>
      <c r="J402" s="26">
        <f>IF(OR($G402="",$I402=""),"",$G402-$I402)</f>
        <v/>
      </c>
      <c r="K402" s="26">
        <f>IF($H402="","",$H402-TODAY())</f>
        <v/>
      </c>
      <c r="L402" s="28">
        <f>IF(OR($A402="",$B402=""),"",IF(AND($J402="",$K402=""),"",IF(OR(AND($J402&lt;&gt;"",$J402&lt;=0),AND($K402&lt;&gt;"",$K402&lt;=0)),"VENCIDO",IF(OR(AND($J402&lt;&gt;"",$J402&lt;=500),AND($K402&lt;&gt;"",$K402&lt;=30)),"PRÓXIMO","EM DIA"))))</f>
        <v/>
      </c>
    </row>
    <row r="403">
      <c r="A403" s="8" t="n"/>
      <c r="B403" s="8" t="n"/>
      <c r="C403" s="9" t="n"/>
      <c r="D403" s="9" t="n"/>
      <c r="E403" s="9" t="n"/>
      <c r="F403" s="10" t="n"/>
      <c r="G403" s="26">
        <f>IF(OR($E403="",$C403=""),"",$E403+$C403)</f>
        <v/>
      </c>
      <c r="H403" s="27">
        <f>IF(OR($F403="",$D403=""),"",EDATE($F403,$D403))</f>
        <v/>
      </c>
      <c r="I403" s="26">
        <f>IFERROR(IF(VLOOKUP($A403,'Veículos'!$A$2:$C$101,3,FALSE)=0,"",VLOOKUP($A403,'Veículos'!$A$2:$C$101,3,FALSE)),"")</f>
        <v/>
      </c>
      <c r="J403" s="26">
        <f>IF(OR($G403="",$I403=""),"",$G403-$I403)</f>
        <v/>
      </c>
      <c r="K403" s="26">
        <f>IF($H403="","",$H403-TODAY())</f>
        <v/>
      </c>
      <c r="L403" s="28">
        <f>IF(OR($A403="",$B403=""),"",IF(AND($J403="",$K403=""),"",IF(OR(AND($J403&lt;&gt;"",$J403&lt;=0),AND($K403&lt;&gt;"",$K403&lt;=0)),"VENCIDO",IF(OR(AND($J403&lt;&gt;"",$J403&lt;=500),AND($K403&lt;&gt;"",$K403&lt;=30)),"PRÓXIMO","EM DIA"))))</f>
        <v/>
      </c>
    </row>
    <row r="406">
      <c r="A406" s="12" t="inlineStr">
        <is>
          <t>Modelo gratuito — cofauto.com.br</t>
        </is>
      </c>
    </row>
  </sheetData>
  <mergeCells count="1">
    <mergeCell ref="A1:D1"/>
  </mergeCells>
  <conditionalFormatting sqref="L4:L403">
    <cfRule type="cellIs" priority="1" operator="equal" dxfId="0">
      <formula>"VENCIDO"</formula>
    </cfRule>
    <cfRule type="cellIs" priority="2" operator="equal" dxfId="1">
      <formula>"PRÓXIMO"</formula>
    </cfRule>
    <cfRule type="cellIs" priority="3" operator="equal" dxfId="2">
      <formula>"EM DIA"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0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36" customWidth="1" min="3" max="3"/>
    <col width="14" customWidth="1" min="4" max="4"/>
    <col width="14" customWidth="1" min="5" max="5"/>
    <col width="13" customWidth="1" min="6" max="6"/>
    <col width="24" customWidth="1" min="7" max="7"/>
    <col width="32" customWidth="1" min="8" max="8"/>
  </cols>
  <sheetData>
    <row r="1" ht="28" customHeight="1">
      <c r="A1" s="7" t="inlineStr">
        <is>
          <t>Data</t>
        </is>
      </c>
      <c r="B1" s="7" t="inlineStr">
        <is>
          <t>Placa</t>
        </is>
      </c>
      <c r="C1" s="7" t="inlineStr">
        <is>
          <t>Item de manutenção</t>
        </is>
      </c>
      <c r="D1" s="7" t="inlineStr">
        <is>
          <t>Tipo</t>
        </is>
      </c>
      <c r="E1" s="7" t="inlineStr">
        <is>
          <t>Km na execução</t>
        </is>
      </c>
      <c r="F1" s="7" t="inlineStr">
        <is>
          <t>Custo</t>
        </is>
      </c>
      <c r="G1" s="7" t="inlineStr">
        <is>
          <t>Oficina</t>
        </is>
      </c>
      <c r="H1" s="7" t="inlineStr">
        <is>
          <t>Observações</t>
        </is>
      </c>
    </row>
    <row r="2">
      <c r="A2" s="10" t="n"/>
      <c r="B2" s="8" t="n"/>
      <c r="C2" s="8" t="n"/>
      <c r="D2" s="8" t="n"/>
      <c r="E2" s="9" t="n"/>
      <c r="F2" s="29" t="n"/>
      <c r="G2" s="8" t="n"/>
      <c r="H2" s="8" t="n"/>
    </row>
    <row r="3">
      <c r="A3" s="10" t="n"/>
      <c r="B3" s="8" t="n"/>
      <c r="C3" s="8" t="n"/>
      <c r="D3" s="8" t="n"/>
      <c r="E3" s="9" t="n"/>
      <c r="F3" s="29" t="n"/>
      <c r="G3" s="8" t="n"/>
      <c r="H3" s="8" t="n"/>
    </row>
    <row r="4">
      <c r="A4" s="10" t="n"/>
      <c r="B4" s="8" t="n"/>
      <c r="C4" s="8" t="n"/>
      <c r="D4" s="8" t="n"/>
      <c r="E4" s="9" t="n"/>
      <c r="F4" s="29" t="n"/>
      <c r="G4" s="8" t="n"/>
      <c r="H4" s="8" t="n"/>
    </row>
    <row r="5">
      <c r="A5" s="10" t="n"/>
      <c r="B5" s="8" t="n"/>
      <c r="C5" s="8" t="n"/>
      <c r="D5" s="8" t="n"/>
      <c r="E5" s="9" t="n"/>
      <c r="F5" s="29" t="n"/>
      <c r="G5" s="8" t="n"/>
      <c r="H5" s="8" t="n"/>
    </row>
    <row r="6">
      <c r="A6" s="10" t="n"/>
      <c r="B6" s="8" t="n"/>
      <c r="C6" s="8" t="n"/>
      <c r="D6" s="8" t="n"/>
      <c r="E6" s="9" t="n"/>
      <c r="F6" s="29" t="n"/>
      <c r="G6" s="8" t="n"/>
      <c r="H6" s="8" t="n"/>
    </row>
    <row r="7">
      <c r="A7" s="10" t="n"/>
      <c r="B7" s="8" t="n"/>
      <c r="C7" s="8" t="n"/>
      <c r="D7" s="8" t="n"/>
      <c r="E7" s="9" t="n"/>
      <c r="F7" s="29" t="n"/>
      <c r="G7" s="8" t="n"/>
      <c r="H7" s="8" t="n"/>
    </row>
    <row r="8">
      <c r="A8" s="10" t="n"/>
      <c r="B8" s="8" t="n"/>
      <c r="C8" s="8" t="n"/>
      <c r="D8" s="8" t="n"/>
      <c r="E8" s="9" t="n"/>
      <c r="F8" s="29" t="n"/>
      <c r="G8" s="8" t="n"/>
      <c r="H8" s="8" t="n"/>
    </row>
    <row r="9">
      <c r="A9" s="10" t="n"/>
      <c r="B9" s="8" t="n"/>
      <c r="C9" s="8" t="n"/>
      <c r="D9" s="8" t="n"/>
      <c r="E9" s="9" t="n"/>
      <c r="F9" s="29" t="n"/>
      <c r="G9" s="8" t="n"/>
      <c r="H9" s="8" t="n"/>
    </row>
    <row r="10">
      <c r="A10" s="10" t="n"/>
      <c r="B10" s="8" t="n"/>
      <c r="C10" s="8" t="n"/>
      <c r="D10" s="8" t="n"/>
      <c r="E10" s="9" t="n"/>
      <c r="F10" s="29" t="n"/>
      <c r="G10" s="8" t="n"/>
      <c r="H10" s="8" t="n"/>
    </row>
    <row r="11">
      <c r="A11" s="10" t="n"/>
      <c r="B11" s="8" t="n"/>
      <c r="C11" s="8" t="n"/>
      <c r="D11" s="8" t="n"/>
      <c r="E11" s="9" t="n"/>
      <c r="F11" s="29" t="n"/>
      <c r="G11" s="8" t="n"/>
      <c r="H11" s="8" t="n"/>
    </row>
    <row r="12">
      <c r="A12" s="10" t="n"/>
      <c r="B12" s="8" t="n"/>
      <c r="C12" s="8" t="n"/>
      <c r="D12" s="8" t="n"/>
      <c r="E12" s="9" t="n"/>
      <c r="F12" s="29" t="n"/>
      <c r="G12" s="8" t="n"/>
      <c r="H12" s="8" t="n"/>
    </row>
    <row r="13">
      <c r="A13" s="10" t="n"/>
      <c r="B13" s="8" t="n"/>
      <c r="C13" s="8" t="n"/>
      <c r="D13" s="8" t="n"/>
      <c r="E13" s="9" t="n"/>
      <c r="F13" s="29" t="n"/>
      <c r="G13" s="8" t="n"/>
      <c r="H13" s="8" t="n"/>
    </row>
    <row r="14">
      <c r="A14" s="10" t="n"/>
      <c r="B14" s="8" t="n"/>
      <c r="C14" s="8" t="n"/>
      <c r="D14" s="8" t="n"/>
      <c r="E14" s="9" t="n"/>
      <c r="F14" s="29" t="n"/>
      <c r="G14" s="8" t="n"/>
      <c r="H14" s="8" t="n"/>
    </row>
    <row r="15">
      <c r="A15" s="10" t="n"/>
      <c r="B15" s="8" t="n"/>
      <c r="C15" s="8" t="n"/>
      <c r="D15" s="8" t="n"/>
      <c r="E15" s="9" t="n"/>
      <c r="F15" s="29" t="n"/>
      <c r="G15" s="8" t="n"/>
      <c r="H15" s="8" t="n"/>
    </row>
    <row r="16">
      <c r="A16" s="10" t="n"/>
      <c r="B16" s="8" t="n"/>
      <c r="C16" s="8" t="n"/>
      <c r="D16" s="8" t="n"/>
      <c r="E16" s="9" t="n"/>
      <c r="F16" s="29" t="n"/>
      <c r="G16" s="8" t="n"/>
      <c r="H16" s="8" t="n"/>
    </row>
    <row r="17">
      <c r="A17" s="10" t="n"/>
      <c r="B17" s="8" t="n"/>
      <c r="C17" s="8" t="n"/>
      <c r="D17" s="8" t="n"/>
      <c r="E17" s="9" t="n"/>
      <c r="F17" s="29" t="n"/>
      <c r="G17" s="8" t="n"/>
      <c r="H17" s="8" t="n"/>
    </row>
    <row r="18">
      <c r="A18" s="10" t="n"/>
      <c r="B18" s="8" t="n"/>
      <c r="C18" s="8" t="n"/>
      <c r="D18" s="8" t="n"/>
      <c r="E18" s="9" t="n"/>
      <c r="F18" s="29" t="n"/>
      <c r="G18" s="8" t="n"/>
      <c r="H18" s="8" t="n"/>
    </row>
    <row r="19">
      <c r="A19" s="10" t="n"/>
      <c r="B19" s="8" t="n"/>
      <c r="C19" s="8" t="n"/>
      <c r="D19" s="8" t="n"/>
      <c r="E19" s="9" t="n"/>
      <c r="F19" s="29" t="n"/>
      <c r="G19" s="8" t="n"/>
      <c r="H19" s="8" t="n"/>
    </row>
    <row r="20">
      <c r="A20" s="10" t="n"/>
      <c r="B20" s="8" t="n"/>
      <c r="C20" s="8" t="n"/>
      <c r="D20" s="8" t="n"/>
      <c r="E20" s="9" t="n"/>
      <c r="F20" s="29" t="n"/>
      <c r="G20" s="8" t="n"/>
      <c r="H20" s="8" t="n"/>
    </row>
    <row r="21">
      <c r="A21" s="10" t="n"/>
      <c r="B21" s="8" t="n"/>
      <c r="C21" s="8" t="n"/>
      <c r="D21" s="8" t="n"/>
      <c r="E21" s="9" t="n"/>
      <c r="F21" s="29" t="n"/>
      <c r="G21" s="8" t="n"/>
      <c r="H21" s="8" t="n"/>
    </row>
    <row r="22">
      <c r="A22" s="10" t="n"/>
      <c r="B22" s="8" t="n"/>
      <c r="C22" s="8" t="n"/>
      <c r="D22" s="8" t="n"/>
      <c r="E22" s="9" t="n"/>
      <c r="F22" s="29" t="n"/>
      <c r="G22" s="8" t="n"/>
      <c r="H22" s="8" t="n"/>
    </row>
    <row r="23">
      <c r="A23" s="10" t="n"/>
      <c r="B23" s="8" t="n"/>
      <c r="C23" s="8" t="n"/>
      <c r="D23" s="8" t="n"/>
      <c r="E23" s="9" t="n"/>
      <c r="F23" s="29" t="n"/>
      <c r="G23" s="8" t="n"/>
      <c r="H23" s="8" t="n"/>
    </row>
    <row r="24">
      <c r="A24" s="10" t="n"/>
      <c r="B24" s="8" t="n"/>
      <c r="C24" s="8" t="n"/>
      <c r="D24" s="8" t="n"/>
      <c r="E24" s="9" t="n"/>
      <c r="F24" s="29" t="n"/>
      <c r="G24" s="8" t="n"/>
      <c r="H24" s="8" t="n"/>
    </row>
    <row r="25">
      <c r="A25" s="10" t="n"/>
      <c r="B25" s="8" t="n"/>
      <c r="C25" s="8" t="n"/>
      <c r="D25" s="8" t="n"/>
      <c r="E25" s="9" t="n"/>
      <c r="F25" s="29" t="n"/>
      <c r="G25" s="8" t="n"/>
      <c r="H25" s="8" t="n"/>
    </row>
    <row r="26">
      <c r="A26" s="10" t="n"/>
      <c r="B26" s="8" t="n"/>
      <c r="C26" s="8" t="n"/>
      <c r="D26" s="8" t="n"/>
      <c r="E26" s="9" t="n"/>
      <c r="F26" s="29" t="n"/>
      <c r="G26" s="8" t="n"/>
      <c r="H26" s="8" t="n"/>
    </row>
    <row r="27">
      <c r="A27" s="10" t="n"/>
      <c r="B27" s="8" t="n"/>
      <c r="C27" s="8" t="n"/>
      <c r="D27" s="8" t="n"/>
      <c r="E27" s="9" t="n"/>
      <c r="F27" s="29" t="n"/>
      <c r="G27" s="8" t="n"/>
      <c r="H27" s="8" t="n"/>
    </row>
    <row r="28">
      <c r="A28" s="10" t="n"/>
      <c r="B28" s="8" t="n"/>
      <c r="C28" s="8" t="n"/>
      <c r="D28" s="8" t="n"/>
      <c r="E28" s="9" t="n"/>
      <c r="F28" s="29" t="n"/>
      <c r="G28" s="8" t="n"/>
      <c r="H28" s="8" t="n"/>
    </row>
    <row r="29">
      <c r="A29" s="10" t="n"/>
      <c r="B29" s="8" t="n"/>
      <c r="C29" s="8" t="n"/>
      <c r="D29" s="8" t="n"/>
      <c r="E29" s="9" t="n"/>
      <c r="F29" s="29" t="n"/>
      <c r="G29" s="8" t="n"/>
      <c r="H29" s="8" t="n"/>
    </row>
    <row r="30">
      <c r="A30" s="10" t="n"/>
      <c r="B30" s="8" t="n"/>
      <c r="C30" s="8" t="n"/>
      <c r="D30" s="8" t="n"/>
      <c r="E30" s="9" t="n"/>
      <c r="F30" s="29" t="n"/>
      <c r="G30" s="8" t="n"/>
      <c r="H30" s="8" t="n"/>
    </row>
    <row r="31">
      <c r="A31" s="10" t="n"/>
      <c r="B31" s="8" t="n"/>
      <c r="C31" s="8" t="n"/>
      <c r="D31" s="8" t="n"/>
      <c r="E31" s="9" t="n"/>
      <c r="F31" s="29" t="n"/>
      <c r="G31" s="8" t="n"/>
      <c r="H31" s="8" t="n"/>
    </row>
    <row r="32">
      <c r="A32" s="10" t="n"/>
      <c r="B32" s="8" t="n"/>
      <c r="C32" s="8" t="n"/>
      <c r="D32" s="8" t="n"/>
      <c r="E32" s="9" t="n"/>
      <c r="F32" s="29" t="n"/>
      <c r="G32" s="8" t="n"/>
      <c r="H32" s="8" t="n"/>
    </row>
    <row r="33">
      <c r="A33" s="10" t="n"/>
      <c r="B33" s="8" t="n"/>
      <c r="C33" s="8" t="n"/>
      <c r="D33" s="8" t="n"/>
      <c r="E33" s="9" t="n"/>
      <c r="F33" s="29" t="n"/>
      <c r="G33" s="8" t="n"/>
      <c r="H33" s="8" t="n"/>
    </row>
    <row r="34">
      <c r="A34" s="10" t="n"/>
      <c r="B34" s="8" t="n"/>
      <c r="C34" s="8" t="n"/>
      <c r="D34" s="8" t="n"/>
      <c r="E34" s="9" t="n"/>
      <c r="F34" s="29" t="n"/>
      <c r="G34" s="8" t="n"/>
      <c r="H34" s="8" t="n"/>
    </row>
    <row r="35">
      <c r="A35" s="10" t="n"/>
      <c r="B35" s="8" t="n"/>
      <c r="C35" s="8" t="n"/>
      <c r="D35" s="8" t="n"/>
      <c r="E35" s="9" t="n"/>
      <c r="F35" s="29" t="n"/>
      <c r="G35" s="8" t="n"/>
      <c r="H35" s="8" t="n"/>
    </row>
    <row r="36">
      <c r="A36" s="10" t="n"/>
      <c r="B36" s="8" t="n"/>
      <c r="C36" s="8" t="n"/>
      <c r="D36" s="8" t="n"/>
      <c r="E36" s="9" t="n"/>
      <c r="F36" s="29" t="n"/>
      <c r="G36" s="8" t="n"/>
      <c r="H36" s="8" t="n"/>
    </row>
    <row r="37">
      <c r="A37" s="10" t="n"/>
      <c r="B37" s="8" t="n"/>
      <c r="C37" s="8" t="n"/>
      <c r="D37" s="8" t="n"/>
      <c r="E37" s="9" t="n"/>
      <c r="F37" s="29" t="n"/>
      <c r="G37" s="8" t="n"/>
      <c r="H37" s="8" t="n"/>
    </row>
    <row r="38">
      <c r="A38" s="10" t="n"/>
      <c r="B38" s="8" t="n"/>
      <c r="C38" s="8" t="n"/>
      <c r="D38" s="8" t="n"/>
      <c r="E38" s="9" t="n"/>
      <c r="F38" s="29" t="n"/>
      <c r="G38" s="8" t="n"/>
      <c r="H38" s="8" t="n"/>
    </row>
    <row r="39">
      <c r="A39" s="10" t="n"/>
      <c r="B39" s="8" t="n"/>
      <c r="C39" s="8" t="n"/>
      <c r="D39" s="8" t="n"/>
      <c r="E39" s="9" t="n"/>
      <c r="F39" s="29" t="n"/>
      <c r="G39" s="8" t="n"/>
      <c r="H39" s="8" t="n"/>
    </row>
    <row r="40">
      <c r="A40" s="10" t="n"/>
      <c r="B40" s="8" t="n"/>
      <c r="C40" s="8" t="n"/>
      <c r="D40" s="8" t="n"/>
      <c r="E40" s="9" t="n"/>
      <c r="F40" s="29" t="n"/>
      <c r="G40" s="8" t="n"/>
      <c r="H40" s="8" t="n"/>
    </row>
    <row r="41">
      <c r="A41" s="10" t="n"/>
      <c r="B41" s="8" t="n"/>
      <c r="C41" s="8" t="n"/>
      <c r="D41" s="8" t="n"/>
      <c r="E41" s="9" t="n"/>
      <c r="F41" s="29" t="n"/>
      <c r="G41" s="8" t="n"/>
      <c r="H41" s="8" t="n"/>
    </row>
    <row r="42">
      <c r="A42" s="10" t="n"/>
      <c r="B42" s="8" t="n"/>
      <c r="C42" s="8" t="n"/>
      <c r="D42" s="8" t="n"/>
      <c r="E42" s="9" t="n"/>
      <c r="F42" s="29" t="n"/>
      <c r="G42" s="8" t="n"/>
      <c r="H42" s="8" t="n"/>
    </row>
    <row r="43">
      <c r="A43" s="10" t="n"/>
      <c r="B43" s="8" t="n"/>
      <c r="C43" s="8" t="n"/>
      <c r="D43" s="8" t="n"/>
      <c r="E43" s="9" t="n"/>
      <c r="F43" s="29" t="n"/>
      <c r="G43" s="8" t="n"/>
      <c r="H43" s="8" t="n"/>
    </row>
    <row r="44">
      <c r="A44" s="10" t="n"/>
      <c r="B44" s="8" t="n"/>
      <c r="C44" s="8" t="n"/>
      <c r="D44" s="8" t="n"/>
      <c r="E44" s="9" t="n"/>
      <c r="F44" s="29" t="n"/>
      <c r="G44" s="8" t="n"/>
      <c r="H44" s="8" t="n"/>
    </row>
    <row r="45">
      <c r="A45" s="10" t="n"/>
      <c r="B45" s="8" t="n"/>
      <c r="C45" s="8" t="n"/>
      <c r="D45" s="8" t="n"/>
      <c r="E45" s="9" t="n"/>
      <c r="F45" s="29" t="n"/>
      <c r="G45" s="8" t="n"/>
      <c r="H45" s="8" t="n"/>
    </row>
    <row r="46">
      <c r="A46" s="10" t="n"/>
      <c r="B46" s="8" t="n"/>
      <c r="C46" s="8" t="n"/>
      <c r="D46" s="8" t="n"/>
      <c r="E46" s="9" t="n"/>
      <c r="F46" s="29" t="n"/>
      <c r="G46" s="8" t="n"/>
      <c r="H46" s="8" t="n"/>
    </row>
    <row r="47">
      <c r="A47" s="10" t="n"/>
      <c r="B47" s="8" t="n"/>
      <c r="C47" s="8" t="n"/>
      <c r="D47" s="8" t="n"/>
      <c r="E47" s="9" t="n"/>
      <c r="F47" s="29" t="n"/>
      <c r="G47" s="8" t="n"/>
      <c r="H47" s="8" t="n"/>
    </row>
    <row r="48">
      <c r="A48" s="10" t="n"/>
      <c r="B48" s="8" t="n"/>
      <c r="C48" s="8" t="n"/>
      <c r="D48" s="8" t="n"/>
      <c r="E48" s="9" t="n"/>
      <c r="F48" s="29" t="n"/>
      <c r="G48" s="8" t="n"/>
      <c r="H48" s="8" t="n"/>
    </row>
    <row r="49">
      <c r="A49" s="10" t="n"/>
      <c r="B49" s="8" t="n"/>
      <c r="C49" s="8" t="n"/>
      <c r="D49" s="8" t="n"/>
      <c r="E49" s="9" t="n"/>
      <c r="F49" s="29" t="n"/>
      <c r="G49" s="8" t="n"/>
      <c r="H49" s="8" t="n"/>
    </row>
    <row r="50">
      <c r="A50" s="10" t="n"/>
      <c r="B50" s="8" t="n"/>
      <c r="C50" s="8" t="n"/>
      <c r="D50" s="8" t="n"/>
      <c r="E50" s="9" t="n"/>
      <c r="F50" s="29" t="n"/>
      <c r="G50" s="8" t="n"/>
      <c r="H50" s="8" t="n"/>
    </row>
    <row r="51">
      <c r="A51" s="10" t="n"/>
      <c r="B51" s="8" t="n"/>
      <c r="C51" s="8" t="n"/>
      <c r="D51" s="8" t="n"/>
      <c r="E51" s="9" t="n"/>
      <c r="F51" s="29" t="n"/>
      <c r="G51" s="8" t="n"/>
      <c r="H51" s="8" t="n"/>
    </row>
    <row r="52">
      <c r="A52" s="10" t="n"/>
      <c r="B52" s="8" t="n"/>
      <c r="C52" s="8" t="n"/>
      <c r="D52" s="8" t="n"/>
      <c r="E52" s="9" t="n"/>
      <c r="F52" s="29" t="n"/>
      <c r="G52" s="8" t="n"/>
      <c r="H52" s="8" t="n"/>
    </row>
    <row r="53">
      <c r="A53" s="10" t="n"/>
      <c r="B53" s="8" t="n"/>
      <c r="C53" s="8" t="n"/>
      <c r="D53" s="8" t="n"/>
      <c r="E53" s="9" t="n"/>
      <c r="F53" s="29" t="n"/>
      <c r="G53" s="8" t="n"/>
      <c r="H53" s="8" t="n"/>
    </row>
    <row r="54">
      <c r="A54" s="10" t="n"/>
      <c r="B54" s="8" t="n"/>
      <c r="C54" s="8" t="n"/>
      <c r="D54" s="8" t="n"/>
      <c r="E54" s="9" t="n"/>
      <c r="F54" s="29" t="n"/>
      <c r="G54" s="8" t="n"/>
      <c r="H54" s="8" t="n"/>
    </row>
    <row r="55">
      <c r="A55" s="10" t="n"/>
      <c r="B55" s="8" t="n"/>
      <c r="C55" s="8" t="n"/>
      <c r="D55" s="8" t="n"/>
      <c r="E55" s="9" t="n"/>
      <c r="F55" s="29" t="n"/>
      <c r="G55" s="8" t="n"/>
      <c r="H55" s="8" t="n"/>
    </row>
    <row r="56">
      <c r="A56" s="10" t="n"/>
      <c r="B56" s="8" t="n"/>
      <c r="C56" s="8" t="n"/>
      <c r="D56" s="8" t="n"/>
      <c r="E56" s="9" t="n"/>
      <c r="F56" s="29" t="n"/>
      <c r="G56" s="8" t="n"/>
      <c r="H56" s="8" t="n"/>
    </row>
    <row r="57">
      <c r="A57" s="10" t="n"/>
      <c r="B57" s="8" t="n"/>
      <c r="C57" s="8" t="n"/>
      <c r="D57" s="8" t="n"/>
      <c r="E57" s="9" t="n"/>
      <c r="F57" s="29" t="n"/>
      <c r="G57" s="8" t="n"/>
      <c r="H57" s="8" t="n"/>
    </row>
    <row r="58">
      <c r="A58" s="10" t="n"/>
      <c r="B58" s="8" t="n"/>
      <c r="C58" s="8" t="n"/>
      <c r="D58" s="8" t="n"/>
      <c r="E58" s="9" t="n"/>
      <c r="F58" s="29" t="n"/>
      <c r="G58" s="8" t="n"/>
      <c r="H58" s="8" t="n"/>
    </row>
    <row r="59">
      <c r="A59" s="10" t="n"/>
      <c r="B59" s="8" t="n"/>
      <c r="C59" s="8" t="n"/>
      <c r="D59" s="8" t="n"/>
      <c r="E59" s="9" t="n"/>
      <c r="F59" s="29" t="n"/>
      <c r="G59" s="8" t="n"/>
      <c r="H59" s="8" t="n"/>
    </row>
    <row r="60">
      <c r="A60" s="10" t="n"/>
      <c r="B60" s="8" t="n"/>
      <c r="C60" s="8" t="n"/>
      <c r="D60" s="8" t="n"/>
      <c r="E60" s="9" t="n"/>
      <c r="F60" s="29" t="n"/>
      <c r="G60" s="8" t="n"/>
      <c r="H60" s="8" t="n"/>
    </row>
    <row r="61">
      <c r="A61" s="10" t="n"/>
      <c r="B61" s="8" t="n"/>
      <c r="C61" s="8" t="n"/>
      <c r="D61" s="8" t="n"/>
      <c r="E61" s="9" t="n"/>
      <c r="F61" s="29" t="n"/>
      <c r="G61" s="8" t="n"/>
      <c r="H61" s="8" t="n"/>
    </row>
    <row r="62">
      <c r="A62" s="10" t="n"/>
      <c r="B62" s="8" t="n"/>
      <c r="C62" s="8" t="n"/>
      <c r="D62" s="8" t="n"/>
      <c r="E62" s="9" t="n"/>
      <c r="F62" s="29" t="n"/>
      <c r="G62" s="8" t="n"/>
      <c r="H62" s="8" t="n"/>
    </row>
    <row r="63">
      <c r="A63" s="10" t="n"/>
      <c r="B63" s="8" t="n"/>
      <c r="C63" s="8" t="n"/>
      <c r="D63" s="8" t="n"/>
      <c r="E63" s="9" t="n"/>
      <c r="F63" s="29" t="n"/>
      <c r="G63" s="8" t="n"/>
      <c r="H63" s="8" t="n"/>
    </row>
    <row r="64">
      <c r="A64" s="10" t="n"/>
      <c r="B64" s="8" t="n"/>
      <c r="C64" s="8" t="n"/>
      <c r="D64" s="8" t="n"/>
      <c r="E64" s="9" t="n"/>
      <c r="F64" s="29" t="n"/>
      <c r="G64" s="8" t="n"/>
      <c r="H64" s="8" t="n"/>
    </row>
    <row r="65">
      <c r="A65" s="10" t="n"/>
      <c r="B65" s="8" t="n"/>
      <c r="C65" s="8" t="n"/>
      <c r="D65" s="8" t="n"/>
      <c r="E65" s="9" t="n"/>
      <c r="F65" s="29" t="n"/>
      <c r="G65" s="8" t="n"/>
      <c r="H65" s="8" t="n"/>
    </row>
    <row r="66">
      <c r="A66" s="10" t="n"/>
      <c r="B66" s="8" t="n"/>
      <c r="C66" s="8" t="n"/>
      <c r="D66" s="8" t="n"/>
      <c r="E66" s="9" t="n"/>
      <c r="F66" s="29" t="n"/>
      <c r="G66" s="8" t="n"/>
      <c r="H66" s="8" t="n"/>
    </row>
    <row r="67">
      <c r="A67" s="10" t="n"/>
      <c r="B67" s="8" t="n"/>
      <c r="C67" s="8" t="n"/>
      <c r="D67" s="8" t="n"/>
      <c r="E67" s="9" t="n"/>
      <c r="F67" s="29" t="n"/>
      <c r="G67" s="8" t="n"/>
      <c r="H67" s="8" t="n"/>
    </row>
    <row r="68">
      <c r="A68" s="10" t="n"/>
      <c r="B68" s="8" t="n"/>
      <c r="C68" s="8" t="n"/>
      <c r="D68" s="8" t="n"/>
      <c r="E68" s="9" t="n"/>
      <c r="F68" s="29" t="n"/>
      <c r="G68" s="8" t="n"/>
      <c r="H68" s="8" t="n"/>
    </row>
    <row r="69">
      <c r="A69" s="10" t="n"/>
      <c r="B69" s="8" t="n"/>
      <c r="C69" s="8" t="n"/>
      <c r="D69" s="8" t="n"/>
      <c r="E69" s="9" t="n"/>
      <c r="F69" s="29" t="n"/>
      <c r="G69" s="8" t="n"/>
      <c r="H69" s="8" t="n"/>
    </row>
    <row r="70">
      <c r="A70" s="10" t="n"/>
      <c r="B70" s="8" t="n"/>
      <c r="C70" s="8" t="n"/>
      <c r="D70" s="8" t="n"/>
      <c r="E70" s="9" t="n"/>
      <c r="F70" s="29" t="n"/>
      <c r="G70" s="8" t="n"/>
      <c r="H70" s="8" t="n"/>
    </row>
    <row r="71">
      <c r="A71" s="10" t="n"/>
      <c r="B71" s="8" t="n"/>
      <c r="C71" s="8" t="n"/>
      <c r="D71" s="8" t="n"/>
      <c r="E71" s="9" t="n"/>
      <c r="F71" s="29" t="n"/>
      <c r="G71" s="8" t="n"/>
      <c r="H71" s="8" t="n"/>
    </row>
    <row r="72">
      <c r="A72" s="10" t="n"/>
      <c r="B72" s="8" t="n"/>
      <c r="C72" s="8" t="n"/>
      <c r="D72" s="8" t="n"/>
      <c r="E72" s="9" t="n"/>
      <c r="F72" s="29" t="n"/>
      <c r="G72" s="8" t="n"/>
      <c r="H72" s="8" t="n"/>
    </row>
    <row r="73">
      <c r="A73" s="10" t="n"/>
      <c r="B73" s="8" t="n"/>
      <c r="C73" s="8" t="n"/>
      <c r="D73" s="8" t="n"/>
      <c r="E73" s="9" t="n"/>
      <c r="F73" s="29" t="n"/>
      <c r="G73" s="8" t="n"/>
      <c r="H73" s="8" t="n"/>
    </row>
    <row r="74">
      <c r="A74" s="10" t="n"/>
      <c r="B74" s="8" t="n"/>
      <c r="C74" s="8" t="n"/>
      <c r="D74" s="8" t="n"/>
      <c r="E74" s="9" t="n"/>
      <c r="F74" s="29" t="n"/>
      <c r="G74" s="8" t="n"/>
      <c r="H74" s="8" t="n"/>
    </row>
    <row r="75">
      <c r="A75" s="10" t="n"/>
      <c r="B75" s="8" t="n"/>
      <c r="C75" s="8" t="n"/>
      <c r="D75" s="8" t="n"/>
      <c r="E75" s="9" t="n"/>
      <c r="F75" s="29" t="n"/>
      <c r="G75" s="8" t="n"/>
      <c r="H75" s="8" t="n"/>
    </row>
    <row r="76">
      <c r="A76" s="10" t="n"/>
      <c r="B76" s="8" t="n"/>
      <c r="C76" s="8" t="n"/>
      <c r="D76" s="8" t="n"/>
      <c r="E76" s="9" t="n"/>
      <c r="F76" s="29" t="n"/>
      <c r="G76" s="8" t="n"/>
      <c r="H76" s="8" t="n"/>
    </row>
    <row r="77">
      <c r="A77" s="10" t="n"/>
      <c r="B77" s="8" t="n"/>
      <c r="C77" s="8" t="n"/>
      <c r="D77" s="8" t="n"/>
      <c r="E77" s="9" t="n"/>
      <c r="F77" s="29" t="n"/>
      <c r="G77" s="8" t="n"/>
      <c r="H77" s="8" t="n"/>
    </row>
    <row r="78">
      <c r="A78" s="10" t="n"/>
      <c r="B78" s="8" t="n"/>
      <c r="C78" s="8" t="n"/>
      <c r="D78" s="8" t="n"/>
      <c r="E78" s="9" t="n"/>
      <c r="F78" s="29" t="n"/>
      <c r="G78" s="8" t="n"/>
      <c r="H78" s="8" t="n"/>
    </row>
    <row r="79">
      <c r="A79" s="10" t="n"/>
      <c r="B79" s="8" t="n"/>
      <c r="C79" s="8" t="n"/>
      <c r="D79" s="8" t="n"/>
      <c r="E79" s="9" t="n"/>
      <c r="F79" s="29" t="n"/>
      <c r="G79" s="8" t="n"/>
      <c r="H79" s="8" t="n"/>
    </row>
    <row r="80">
      <c r="A80" s="10" t="n"/>
      <c r="B80" s="8" t="n"/>
      <c r="C80" s="8" t="n"/>
      <c r="D80" s="8" t="n"/>
      <c r="E80" s="9" t="n"/>
      <c r="F80" s="29" t="n"/>
      <c r="G80" s="8" t="n"/>
      <c r="H80" s="8" t="n"/>
    </row>
    <row r="81">
      <c r="A81" s="10" t="n"/>
      <c r="B81" s="8" t="n"/>
      <c r="C81" s="8" t="n"/>
      <c r="D81" s="8" t="n"/>
      <c r="E81" s="9" t="n"/>
      <c r="F81" s="29" t="n"/>
      <c r="G81" s="8" t="n"/>
      <c r="H81" s="8" t="n"/>
    </row>
    <row r="82">
      <c r="A82" s="10" t="n"/>
      <c r="B82" s="8" t="n"/>
      <c r="C82" s="8" t="n"/>
      <c r="D82" s="8" t="n"/>
      <c r="E82" s="9" t="n"/>
      <c r="F82" s="29" t="n"/>
      <c r="G82" s="8" t="n"/>
      <c r="H82" s="8" t="n"/>
    </row>
    <row r="83">
      <c r="A83" s="10" t="n"/>
      <c r="B83" s="8" t="n"/>
      <c r="C83" s="8" t="n"/>
      <c r="D83" s="8" t="n"/>
      <c r="E83" s="9" t="n"/>
      <c r="F83" s="29" t="n"/>
      <c r="G83" s="8" t="n"/>
      <c r="H83" s="8" t="n"/>
    </row>
    <row r="84">
      <c r="A84" s="10" t="n"/>
      <c r="B84" s="8" t="n"/>
      <c r="C84" s="8" t="n"/>
      <c r="D84" s="8" t="n"/>
      <c r="E84" s="9" t="n"/>
      <c r="F84" s="29" t="n"/>
      <c r="G84" s="8" t="n"/>
      <c r="H84" s="8" t="n"/>
    </row>
    <row r="85">
      <c r="A85" s="10" t="n"/>
      <c r="B85" s="8" t="n"/>
      <c r="C85" s="8" t="n"/>
      <c r="D85" s="8" t="n"/>
      <c r="E85" s="9" t="n"/>
      <c r="F85" s="29" t="n"/>
      <c r="G85" s="8" t="n"/>
      <c r="H85" s="8" t="n"/>
    </row>
    <row r="86">
      <c r="A86" s="10" t="n"/>
      <c r="B86" s="8" t="n"/>
      <c r="C86" s="8" t="n"/>
      <c r="D86" s="8" t="n"/>
      <c r="E86" s="9" t="n"/>
      <c r="F86" s="29" t="n"/>
      <c r="G86" s="8" t="n"/>
      <c r="H86" s="8" t="n"/>
    </row>
    <row r="87">
      <c r="A87" s="10" t="n"/>
      <c r="B87" s="8" t="n"/>
      <c r="C87" s="8" t="n"/>
      <c r="D87" s="8" t="n"/>
      <c r="E87" s="9" t="n"/>
      <c r="F87" s="29" t="n"/>
      <c r="G87" s="8" t="n"/>
      <c r="H87" s="8" t="n"/>
    </row>
    <row r="88">
      <c r="A88" s="10" t="n"/>
      <c r="B88" s="8" t="n"/>
      <c r="C88" s="8" t="n"/>
      <c r="D88" s="8" t="n"/>
      <c r="E88" s="9" t="n"/>
      <c r="F88" s="29" t="n"/>
      <c r="G88" s="8" t="n"/>
      <c r="H88" s="8" t="n"/>
    </row>
    <row r="89">
      <c r="A89" s="10" t="n"/>
      <c r="B89" s="8" t="n"/>
      <c r="C89" s="8" t="n"/>
      <c r="D89" s="8" t="n"/>
      <c r="E89" s="9" t="n"/>
      <c r="F89" s="29" t="n"/>
      <c r="G89" s="8" t="n"/>
      <c r="H89" s="8" t="n"/>
    </row>
    <row r="90">
      <c r="A90" s="10" t="n"/>
      <c r="B90" s="8" t="n"/>
      <c r="C90" s="8" t="n"/>
      <c r="D90" s="8" t="n"/>
      <c r="E90" s="9" t="n"/>
      <c r="F90" s="29" t="n"/>
      <c r="G90" s="8" t="n"/>
      <c r="H90" s="8" t="n"/>
    </row>
    <row r="91">
      <c r="A91" s="10" t="n"/>
      <c r="B91" s="8" t="n"/>
      <c r="C91" s="8" t="n"/>
      <c r="D91" s="8" t="n"/>
      <c r="E91" s="9" t="n"/>
      <c r="F91" s="29" t="n"/>
      <c r="G91" s="8" t="n"/>
      <c r="H91" s="8" t="n"/>
    </row>
    <row r="92">
      <c r="A92" s="10" t="n"/>
      <c r="B92" s="8" t="n"/>
      <c r="C92" s="8" t="n"/>
      <c r="D92" s="8" t="n"/>
      <c r="E92" s="9" t="n"/>
      <c r="F92" s="29" t="n"/>
      <c r="G92" s="8" t="n"/>
      <c r="H92" s="8" t="n"/>
    </row>
    <row r="93">
      <c r="A93" s="10" t="n"/>
      <c r="B93" s="8" t="n"/>
      <c r="C93" s="8" t="n"/>
      <c r="D93" s="8" t="n"/>
      <c r="E93" s="9" t="n"/>
      <c r="F93" s="29" t="n"/>
      <c r="G93" s="8" t="n"/>
      <c r="H93" s="8" t="n"/>
    </row>
    <row r="94">
      <c r="A94" s="10" t="n"/>
      <c r="B94" s="8" t="n"/>
      <c r="C94" s="8" t="n"/>
      <c r="D94" s="8" t="n"/>
      <c r="E94" s="9" t="n"/>
      <c r="F94" s="29" t="n"/>
      <c r="G94" s="8" t="n"/>
      <c r="H94" s="8" t="n"/>
    </row>
    <row r="95">
      <c r="A95" s="10" t="n"/>
      <c r="B95" s="8" t="n"/>
      <c r="C95" s="8" t="n"/>
      <c r="D95" s="8" t="n"/>
      <c r="E95" s="9" t="n"/>
      <c r="F95" s="29" t="n"/>
      <c r="G95" s="8" t="n"/>
      <c r="H95" s="8" t="n"/>
    </row>
    <row r="96">
      <c r="A96" s="10" t="n"/>
      <c r="B96" s="8" t="n"/>
      <c r="C96" s="8" t="n"/>
      <c r="D96" s="8" t="n"/>
      <c r="E96" s="9" t="n"/>
      <c r="F96" s="29" t="n"/>
      <c r="G96" s="8" t="n"/>
      <c r="H96" s="8" t="n"/>
    </row>
    <row r="97">
      <c r="A97" s="10" t="n"/>
      <c r="B97" s="8" t="n"/>
      <c r="C97" s="8" t="n"/>
      <c r="D97" s="8" t="n"/>
      <c r="E97" s="9" t="n"/>
      <c r="F97" s="29" t="n"/>
      <c r="G97" s="8" t="n"/>
      <c r="H97" s="8" t="n"/>
    </row>
    <row r="98">
      <c r="A98" s="10" t="n"/>
      <c r="B98" s="8" t="n"/>
      <c r="C98" s="8" t="n"/>
      <c r="D98" s="8" t="n"/>
      <c r="E98" s="9" t="n"/>
      <c r="F98" s="29" t="n"/>
      <c r="G98" s="8" t="n"/>
      <c r="H98" s="8" t="n"/>
    </row>
    <row r="99">
      <c r="A99" s="10" t="n"/>
      <c r="B99" s="8" t="n"/>
      <c r="C99" s="8" t="n"/>
      <c r="D99" s="8" t="n"/>
      <c r="E99" s="9" t="n"/>
      <c r="F99" s="29" t="n"/>
      <c r="G99" s="8" t="n"/>
      <c r="H99" s="8" t="n"/>
    </row>
    <row r="100">
      <c r="A100" s="10" t="n"/>
      <c r="B100" s="8" t="n"/>
      <c r="C100" s="8" t="n"/>
      <c r="D100" s="8" t="n"/>
      <c r="E100" s="9" t="n"/>
      <c r="F100" s="29" t="n"/>
      <c r="G100" s="8" t="n"/>
      <c r="H100" s="8" t="n"/>
    </row>
    <row r="101">
      <c r="A101" s="10" t="n"/>
      <c r="B101" s="8" t="n"/>
      <c r="C101" s="8" t="n"/>
      <c r="D101" s="8" t="n"/>
      <c r="E101" s="9" t="n"/>
      <c r="F101" s="29" t="n"/>
      <c r="G101" s="8" t="n"/>
      <c r="H101" s="8" t="n"/>
    </row>
    <row r="102">
      <c r="A102" s="10" t="n"/>
      <c r="B102" s="8" t="n"/>
      <c r="C102" s="8" t="n"/>
      <c r="D102" s="8" t="n"/>
      <c r="E102" s="9" t="n"/>
      <c r="F102" s="29" t="n"/>
      <c r="G102" s="8" t="n"/>
      <c r="H102" s="8" t="n"/>
    </row>
    <row r="103">
      <c r="A103" s="10" t="n"/>
      <c r="B103" s="8" t="n"/>
      <c r="C103" s="8" t="n"/>
      <c r="D103" s="8" t="n"/>
      <c r="E103" s="9" t="n"/>
      <c r="F103" s="29" t="n"/>
      <c r="G103" s="8" t="n"/>
      <c r="H103" s="8" t="n"/>
    </row>
    <row r="104">
      <c r="A104" s="10" t="n"/>
      <c r="B104" s="8" t="n"/>
      <c r="C104" s="8" t="n"/>
      <c r="D104" s="8" t="n"/>
      <c r="E104" s="9" t="n"/>
      <c r="F104" s="29" t="n"/>
      <c r="G104" s="8" t="n"/>
      <c r="H104" s="8" t="n"/>
    </row>
    <row r="105">
      <c r="A105" s="10" t="n"/>
      <c r="B105" s="8" t="n"/>
      <c r="C105" s="8" t="n"/>
      <c r="D105" s="8" t="n"/>
      <c r="E105" s="9" t="n"/>
      <c r="F105" s="29" t="n"/>
      <c r="G105" s="8" t="n"/>
      <c r="H105" s="8" t="n"/>
    </row>
    <row r="106">
      <c r="A106" s="10" t="n"/>
      <c r="B106" s="8" t="n"/>
      <c r="C106" s="8" t="n"/>
      <c r="D106" s="8" t="n"/>
      <c r="E106" s="9" t="n"/>
      <c r="F106" s="29" t="n"/>
      <c r="G106" s="8" t="n"/>
      <c r="H106" s="8" t="n"/>
    </row>
    <row r="107">
      <c r="A107" s="10" t="n"/>
      <c r="B107" s="8" t="n"/>
      <c r="C107" s="8" t="n"/>
      <c r="D107" s="8" t="n"/>
      <c r="E107" s="9" t="n"/>
      <c r="F107" s="29" t="n"/>
      <c r="G107" s="8" t="n"/>
      <c r="H107" s="8" t="n"/>
    </row>
    <row r="108">
      <c r="A108" s="10" t="n"/>
      <c r="B108" s="8" t="n"/>
      <c r="C108" s="8" t="n"/>
      <c r="D108" s="8" t="n"/>
      <c r="E108" s="9" t="n"/>
      <c r="F108" s="29" t="n"/>
      <c r="G108" s="8" t="n"/>
      <c r="H108" s="8" t="n"/>
    </row>
    <row r="109">
      <c r="A109" s="10" t="n"/>
      <c r="B109" s="8" t="n"/>
      <c r="C109" s="8" t="n"/>
      <c r="D109" s="8" t="n"/>
      <c r="E109" s="9" t="n"/>
      <c r="F109" s="29" t="n"/>
      <c r="G109" s="8" t="n"/>
      <c r="H109" s="8" t="n"/>
    </row>
    <row r="110">
      <c r="A110" s="10" t="n"/>
      <c r="B110" s="8" t="n"/>
      <c r="C110" s="8" t="n"/>
      <c r="D110" s="8" t="n"/>
      <c r="E110" s="9" t="n"/>
      <c r="F110" s="29" t="n"/>
      <c r="G110" s="8" t="n"/>
      <c r="H110" s="8" t="n"/>
    </row>
    <row r="111">
      <c r="A111" s="10" t="n"/>
      <c r="B111" s="8" t="n"/>
      <c r="C111" s="8" t="n"/>
      <c r="D111" s="8" t="n"/>
      <c r="E111" s="9" t="n"/>
      <c r="F111" s="29" t="n"/>
      <c r="G111" s="8" t="n"/>
      <c r="H111" s="8" t="n"/>
    </row>
    <row r="112">
      <c r="A112" s="10" t="n"/>
      <c r="B112" s="8" t="n"/>
      <c r="C112" s="8" t="n"/>
      <c r="D112" s="8" t="n"/>
      <c r="E112" s="9" t="n"/>
      <c r="F112" s="29" t="n"/>
      <c r="G112" s="8" t="n"/>
      <c r="H112" s="8" t="n"/>
    </row>
    <row r="113">
      <c r="A113" s="10" t="n"/>
      <c r="B113" s="8" t="n"/>
      <c r="C113" s="8" t="n"/>
      <c r="D113" s="8" t="n"/>
      <c r="E113" s="9" t="n"/>
      <c r="F113" s="29" t="n"/>
      <c r="G113" s="8" t="n"/>
      <c r="H113" s="8" t="n"/>
    </row>
    <row r="114">
      <c r="A114" s="10" t="n"/>
      <c r="B114" s="8" t="n"/>
      <c r="C114" s="8" t="n"/>
      <c r="D114" s="8" t="n"/>
      <c r="E114" s="9" t="n"/>
      <c r="F114" s="29" t="n"/>
      <c r="G114" s="8" t="n"/>
      <c r="H114" s="8" t="n"/>
    </row>
    <row r="115">
      <c r="A115" s="10" t="n"/>
      <c r="B115" s="8" t="n"/>
      <c r="C115" s="8" t="n"/>
      <c r="D115" s="8" t="n"/>
      <c r="E115" s="9" t="n"/>
      <c r="F115" s="29" t="n"/>
      <c r="G115" s="8" t="n"/>
      <c r="H115" s="8" t="n"/>
    </row>
    <row r="116">
      <c r="A116" s="10" t="n"/>
      <c r="B116" s="8" t="n"/>
      <c r="C116" s="8" t="n"/>
      <c r="D116" s="8" t="n"/>
      <c r="E116" s="9" t="n"/>
      <c r="F116" s="29" t="n"/>
      <c r="G116" s="8" t="n"/>
      <c r="H116" s="8" t="n"/>
    </row>
    <row r="117">
      <c r="A117" s="10" t="n"/>
      <c r="B117" s="8" t="n"/>
      <c r="C117" s="8" t="n"/>
      <c r="D117" s="8" t="n"/>
      <c r="E117" s="9" t="n"/>
      <c r="F117" s="29" t="n"/>
      <c r="G117" s="8" t="n"/>
      <c r="H117" s="8" t="n"/>
    </row>
    <row r="118">
      <c r="A118" s="10" t="n"/>
      <c r="B118" s="8" t="n"/>
      <c r="C118" s="8" t="n"/>
      <c r="D118" s="8" t="n"/>
      <c r="E118" s="9" t="n"/>
      <c r="F118" s="29" t="n"/>
      <c r="G118" s="8" t="n"/>
      <c r="H118" s="8" t="n"/>
    </row>
    <row r="119">
      <c r="A119" s="10" t="n"/>
      <c r="B119" s="8" t="n"/>
      <c r="C119" s="8" t="n"/>
      <c r="D119" s="8" t="n"/>
      <c r="E119" s="9" t="n"/>
      <c r="F119" s="29" t="n"/>
      <c r="G119" s="8" t="n"/>
      <c r="H119" s="8" t="n"/>
    </row>
    <row r="120">
      <c r="A120" s="10" t="n"/>
      <c r="B120" s="8" t="n"/>
      <c r="C120" s="8" t="n"/>
      <c r="D120" s="8" t="n"/>
      <c r="E120" s="9" t="n"/>
      <c r="F120" s="29" t="n"/>
      <c r="G120" s="8" t="n"/>
      <c r="H120" s="8" t="n"/>
    </row>
    <row r="121">
      <c r="A121" s="10" t="n"/>
      <c r="B121" s="8" t="n"/>
      <c r="C121" s="8" t="n"/>
      <c r="D121" s="8" t="n"/>
      <c r="E121" s="9" t="n"/>
      <c r="F121" s="29" t="n"/>
      <c r="G121" s="8" t="n"/>
      <c r="H121" s="8" t="n"/>
    </row>
    <row r="122">
      <c r="A122" s="10" t="n"/>
      <c r="B122" s="8" t="n"/>
      <c r="C122" s="8" t="n"/>
      <c r="D122" s="8" t="n"/>
      <c r="E122" s="9" t="n"/>
      <c r="F122" s="29" t="n"/>
      <c r="G122" s="8" t="n"/>
      <c r="H122" s="8" t="n"/>
    </row>
    <row r="123">
      <c r="A123" s="10" t="n"/>
      <c r="B123" s="8" t="n"/>
      <c r="C123" s="8" t="n"/>
      <c r="D123" s="8" t="n"/>
      <c r="E123" s="9" t="n"/>
      <c r="F123" s="29" t="n"/>
      <c r="G123" s="8" t="n"/>
      <c r="H123" s="8" t="n"/>
    </row>
    <row r="124">
      <c r="A124" s="10" t="n"/>
      <c r="B124" s="8" t="n"/>
      <c r="C124" s="8" t="n"/>
      <c r="D124" s="8" t="n"/>
      <c r="E124" s="9" t="n"/>
      <c r="F124" s="29" t="n"/>
      <c r="G124" s="8" t="n"/>
      <c r="H124" s="8" t="n"/>
    </row>
    <row r="125">
      <c r="A125" s="10" t="n"/>
      <c r="B125" s="8" t="n"/>
      <c r="C125" s="8" t="n"/>
      <c r="D125" s="8" t="n"/>
      <c r="E125" s="9" t="n"/>
      <c r="F125" s="29" t="n"/>
      <c r="G125" s="8" t="n"/>
      <c r="H125" s="8" t="n"/>
    </row>
    <row r="126">
      <c r="A126" s="10" t="n"/>
      <c r="B126" s="8" t="n"/>
      <c r="C126" s="8" t="n"/>
      <c r="D126" s="8" t="n"/>
      <c r="E126" s="9" t="n"/>
      <c r="F126" s="29" t="n"/>
      <c r="G126" s="8" t="n"/>
      <c r="H126" s="8" t="n"/>
    </row>
    <row r="127">
      <c r="A127" s="10" t="n"/>
      <c r="B127" s="8" t="n"/>
      <c r="C127" s="8" t="n"/>
      <c r="D127" s="8" t="n"/>
      <c r="E127" s="9" t="n"/>
      <c r="F127" s="29" t="n"/>
      <c r="G127" s="8" t="n"/>
      <c r="H127" s="8" t="n"/>
    </row>
    <row r="128">
      <c r="A128" s="10" t="n"/>
      <c r="B128" s="8" t="n"/>
      <c r="C128" s="8" t="n"/>
      <c r="D128" s="8" t="n"/>
      <c r="E128" s="9" t="n"/>
      <c r="F128" s="29" t="n"/>
      <c r="G128" s="8" t="n"/>
      <c r="H128" s="8" t="n"/>
    </row>
    <row r="129">
      <c r="A129" s="10" t="n"/>
      <c r="B129" s="8" t="n"/>
      <c r="C129" s="8" t="n"/>
      <c r="D129" s="8" t="n"/>
      <c r="E129" s="9" t="n"/>
      <c r="F129" s="29" t="n"/>
      <c r="G129" s="8" t="n"/>
      <c r="H129" s="8" t="n"/>
    </row>
    <row r="130">
      <c r="A130" s="10" t="n"/>
      <c r="B130" s="8" t="n"/>
      <c r="C130" s="8" t="n"/>
      <c r="D130" s="8" t="n"/>
      <c r="E130" s="9" t="n"/>
      <c r="F130" s="29" t="n"/>
      <c r="G130" s="8" t="n"/>
      <c r="H130" s="8" t="n"/>
    </row>
    <row r="131">
      <c r="A131" s="10" t="n"/>
      <c r="B131" s="8" t="n"/>
      <c r="C131" s="8" t="n"/>
      <c r="D131" s="8" t="n"/>
      <c r="E131" s="9" t="n"/>
      <c r="F131" s="29" t="n"/>
      <c r="G131" s="8" t="n"/>
      <c r="H131" s="8" t="n"/>
    </row>
    <row r="132">
      <c r="A132" s="10" t="n"/>
      <c r="B132" s="8" t="n"/>
      <c r="C132" s="8" t="n"/>
      <c r="D132" s="8" t="n"/>
      <c r="E132" s="9" t="n"/>
      <c r="F132" s="29" t="n"/>
      <c r="G132" s="8" t="n"/>
      <c r="H132" s="8" t="n"/>
    </row>
    <row r="133">
      <c r="A133" s="10" t="n"/>
      <c r="B133" s="8" t="n"/>
      <c r="C133" s="8" t="n"/>
      <c r="D133" s="8" t="n"/>
      <c r="E133" s="9" t="n"/>
      <c r="F133" s="29" t="n"/>
      <c r="G133" s="8" t="n"/>
      <c r="H133" s="8" t="n"/>
    </row>
    <row r="134">
      <c r="A134" s="10" t="n"/>
      <c r="B134" s="8" t="n"/>
      <c r="C134" s="8" t="n"/>
      <c r="D134" s="8" t="n"/>
      <c r="E134" s="9" t="n"/>
      <c r="F134" s="29" t="n"/>
      <c r="G134" s="8" t="n"/>
      <c r="H134" s="8" t="n"/>
    </row>
    <row r="135">
      <c r="A135" s="10" t="n"/>
      <c r="B135" s="8" t="n"/>
      <c r="C135" s="8" t="n"/>
      <c r="D135" s="8" t="n"/>
      <c r="E135" s="9" t="n"/>
      <c r="F135" s="29" t="n"/>
      <c r="G135" s="8" t="n"/>
      <c r="H135" s="8" t="n"/>
    </row>
    <row r="136">
      <c r="A136" s="10" t="n"/>
      <c r="B136" s="8" t="n"/>
      <c r="C136" s="8" t="n"/>
      <c r="D136" s="8" t="n"/>
      <c r="E136" s="9" t="n"/>
      <c r="F136" s="29" t="n"/>
      <c r="G136" s="8" t="n"/>
      <c r="H136" s="8" t="n"/>
    </row>
    <row r="137">
      <c r="A137" s="10" t="n"/>
      <c r="B137" s="8" t="n"/>
      <c r="C137" s="8" t="n"/>
      <c r="D137" s="8" t="n"/>
      <c r="E137" s="9" t="n"/>
      <c r="F137" s="29" t="n"/>
      <c r="G137" s="8" t="n"/>
      <c r="H137" s="8" t="n"/>
    </row>
    <row r="138">
      <c r="A138" s="10" t="n"/>
      <c r="B138" s="8" t="n"/>
      <c r="C138" s="8" t="n"/>
      <c r="D138" s="8" t="n"/>
      <c r="E138" s="9" t="n"/>
      <c r="F138" s="29" t="n"/>
      <c r="G138" s="8" t="n"/>
      <c r="H138" s="8" t="n"/>
    </row>
    <row r="139">
      <c r="A139" s="10" t="n"/>
      <c r="B139" s="8" t="n"/>
      <c r="C139" s="8" t="n"/>
      <c r="D139" s="8" t="n"/>
      <c r="E139" s="9" t="n"/>
      <c r="F139" s="29" t="n"/>
      <c r="G139" s="8" t="n"/>
      <c r="H139" s="8" t="n"/>
    </row>
    <row r="140">
      <c r="A140" s="10" t="n"/>
      <c r="B140" s="8" t="n"/>
      <c r="C140" s="8" t="n"/>
      <c r="D140" s="8" t="n"/>
      <c r="E140" s="9" t="n"/>
      <c r="F140" s="29" t="n"/>
      <c r="G140" s="8" t="n"/>
      <c r="H140" s="8" t="n"/>
    </row>
    <row r="141">
      <c r="A141" s="10" t="n"/>
      <c r="B141" s="8" t="n"/>
      <c r="C141" s="8" t="n"/>
      <c r="D141" s="8" t="n"/>
      <c r="E141" s="9" t="n"/>
      <c r="F141" s="29" t="n"/>
      <c r="G141" s="8" t="n"/>
      <c r="H141" s="8" t="n"/>
    </row>
    <row r="142">
      <c r="A142" s="10" t="n"/>
      <c r="B142" s="8" t="n"/>
      <c r="C142" s="8" t="n"/>
      <c r="D142" s="8" t="n"/>
      <c r="E142" s="9" t="n"/>
      <c r="F142" s="29" t="n"/>
      <c r="G142" s="8" t="n"/>
      <c r="H142" s="8" t="n"/>
    </row>
    <row r="143">
      <c r="A143" s="10" t="n"/>
      <c r="B143" s="8" t="n"/>
      <c r="C143" s="8" t="n"/>
      <c r="D143" s="8" t="n"/>
      <c r="E143" s="9" t="n"/>
      <c r="F143" s="29" t="n"/>
      <c r="G143" s="8" t="n"/>
      <c r="H143" s="8" t="n"/>
    </row>
    <row r="144">
      <c r="A144" s="10" t="n"/>
      <c r="B144" s="8" t="n"/>
      <c r="C144" s="8" t="n"/>
      <c r="D144" s="8" t="n"/>
      <c r="E144" s="9" t="n"/>
      <c r="F144" s="29" t="n"/>
      <c r="G144" s="8" t="n"/>
      <c r="H144" s="8" t="n"/>
    </row>
    <row r="145">
      <c r="A145" s="10" t="n"/>
      <c r="B145" s="8" t="n"/>
      <c r="C145" s="8" t="n"/>
      <c r="D145" s="8" t="n"/>
      <c r="E145" s="9" t="n"/>
      <c r="F145" s="29" t="n"/>
      <c r="G145" s="8" t="n"/>
      <c r="H145" s="8" t="n"/>
    </row>
    <row r="146">
      <c r="A146" s="10" t="n"/>
      <c r="B146" s="8" t="n"/>
      <c r="C146" s="8" t="n"/>
      <c r="D146" s="8" t="n"/>
      <c r="E146" s="9" t="n"/>
      <c r="F146" s="29" t="n"/>
      <c r="G146" s="8" t="n"/>
      <c r="H146" s="8" t="n"/>
    </row>
    <row r="147">
      <c r="A147" s="10" t="n"/>
      <c r="B147" s="8" t="n"/>
      <c r="C147" s="8" t="n"/>
      <c r="D147" s="8" t="n"/>
      <c r="E147" s="9" t="n"/>
      <c r="F147" s="29" t="n"/>
      <c r="G147" s="8" t="n"/>
      <c r="H147" s="8" t="n"/>
    </row>
    <row r="148">
      <c r="A148" s="10" t="n"/>
      <c r="B148" s="8" t="n"/>
      <c r="C148" s="8" t="n"/>
      <c r="D148" s="8" t="n"/>
      <c r="E148" s="9" t="n"/>
      <c r="F148" s="29" t="n"/>
      <c r="G148" s="8" t="n"/>
      <c r="H148" s="8" t="n"/>
    </row>
    <row r="149">
      <c r="A149" s="10" t="n"/>
      <c r="B149" s="8" t="n"/>
      <c r="C149" s="8" t="n"/>
      <c r="D149" s="8" t="n"/>
      <c r="E149" s="9" t="n"/>
      <c r="F149" s="29" t="n"/>
      <c r="G149" s="8" t="n"/>
      <c r="H149" s="8" t="n"/>
    </row>
    <row r="150">
      <c r="A150" s="10" t="n"/>
      <c r="B150" s="8" t="n"/>
      <c r="C150" s="8" t="n"/>
      <c r="D150" s="8" t="n"/>
      <c r="E150" s="9" t="n"/>
      <c r="F150" s="29" t="n"/>
      <c r="G150" s="8" t="n"/>
      <c r="H150" s="8" t="n"/>
    </row>
    <row r="151">
      <c r="A151" s="10" t="n"/>
      <c r="B151" s="8" t="n"/>
      <c r="C151" s="8" t="n"/>
      <c r="D151" s="8" t="n"/>
      <c r="E151" s="9" t="n"/>
      <c r="F151" s="29" t="n"/>
      <c r="G151" s="8" t="n"/>
      <c r="H151" s="8" t="n"/>
    </row>
    <row r="152">
      <c r="A152" s="10" t="n"/>
      <c r="B152" s="8" t="n"/>
      <c r="C152" s="8" t="n"/>
      <c r="D152" s="8" t="n"/>
      <c r="E152" s="9" t="n"/>
      <c r="F152" s="29" t="n"/>
      <c r="G152" s="8" t="n"/>
      <c r="H152" s="8" t="n"/>
    </row>
    <row r="153">
      <c r="A153" s="10" t="n"/>
      <c r="B153" s="8" t="n"/>
      <c r="C153" s="8" t="n"/>
      <c r="D153" s="8" t="n"/>
      <c r="E153" s="9" t="n"/>
      <c r="F153" s="29" t="n"/>
      <c r="G153" s="8" t="n"/>
      <c r="H153" s="8" t="n"/>
    </row>
    <row r="154">
      <c r="A154" s="10" t="n"/>
      <c r="B154" s="8" t="n"/>
      <c r="C154" s="8" t="n"/>
      <c r="D154" s="8" t="n"/>
      <c r="E154" s="9" t="n"/>
      <c r="F154" s="29" t="n"/>
      <c r="G154" s="8" t="n"/>
      <c r="H154" s="8" t="n"/>
    </row>
    <row r="155">
      <c r="A155" s="10" t="n"/>
      <c r="B155" s="8" t="n"/>
      <c r="C155" s="8" t="n"/>
      <c r="D155" s="8" t="n"/>
      <c r="E155" s="9" t="n"/>
      <c r="F155" s="29" t="n"/>
      <c r="G155" s="8" t="n"/>
      <c r="H155" s="8" t="n"/>
    </row>
    <row r="156">
      <c r="A156" s="10" t="n"/>
      <c r="B156" s="8" t="n"/>
      <c r="C156" s="8" t="n"/>
      <c r="D156" s="8" t="n"/>
      <c r="E156" s="9" t="n"/>
      <c r="F156" s="29" t="n"/>
      <c r="G156" s="8" t="n"/>
      <c r="H156" s="8" t="n"/>
    </row>
    <row r="157">
      <c r="A157" s="10" t="n"/>
      <c r="B157" s="8" t="n"/>
      <c r="C157" s="8" t="n"/>
      <c r="D157" s="8" t="n"/>
      <c r="E157" s="9" t="n"/>
      <c r="F157" s="29" t="n"/>
      <c r="G157" s="8" t="n"/>
      <c r="H157" s="8" t="n"/>
    </row>
    <row r="158">
      <c r="A158" s="10" t="n"/>
      <c r="B158" s="8" t="n"/>
      <c r="C158" s="8" t="n"/>
      <c r="D158" s="8" t="n"/>
      <c r="E158" s="9" t="n"/>
      <c r="F158" s="29" t="n"/>
      <c r="G158" s="8" t="n"/>
      <c r="H158" s="8" t="n"/>
    </row>
    <row r="159">
      <c r="A159" s="10" t="n"/>
      <c r="B159" s="8" t="n"/>
      <c r="C159" s="8" t="n"/>
      <c r="D159" s="8" t="n"/>
      <c r="E159" s="9" t="n"/>
      <c r="F159" s="29" t="n"/>
      <c r="G159" s="8" t="n"/>
      <c r="H159" s="8" t="n"/>
    </row>
    <row r="160">
      <c r="A160" s="10" t="n"/>
      <c r="B160" s="8" t="n"/>
      <c r="C160" s="8" t="n"/>
      <c r="D160" s="8" t="n"/>
      <c r="E160" s="9" t="n"/>
      <c r="F160" s="29" t="n"/>
      <c r="G160" s="8" t="n"/>
      <c r="H160" s="8" t="n"/>
    </row>
    <row r="161">
      <c r="A161" s="10" t="n"/>
      <c r="B161" s="8" t="n"/>
      <c r="C161" s="8" t="n"/>
      <c r="D161" s="8" t="n"/>
      <c r="E161" s="9" t="n"/>
      <c r="F161" s="29" t="n"/>
      <c r="G161" s="8" t="n"/>
      <c r="H161" s="8" t="n"/>
    </row>
    <row r="162">
      <c r="A162" s="10" t="n"/>
      <c r="B162" s="8" t="n"/>
      <c r="C162" s="8" t="n"/>
      <c r="D162" s="8" t="n"/>
      <c r="E162" s="9" t="n"/>
      <c r="F162" s="29" t="n"/>
      <c r="G162" s="8" t="n"/>
      <c r="H162" s="8" t="n"/>
    </row>
    <row r="163">
      <c r="A163" s="10" t="n"/>
      <c r="B163" s="8" t="n"/>
      <c r="C163" s="8" t="n"/>
      <c r="D163" s="8" t="n"/>
      <c r="E163" s="9" t="n"/>
      <c r="F163" s="29" t="n"/>
      <c r="G163" s="8" t="n"/>
      <c r="H163" s="8" t="n"/>
    </row>
    <row r="164">
      <c r="A164" s="10" t="n"/>
      <c r="B164" s="8" t="n"/>
      <c r="C164" s="8" t="n"/>
      <c r="D164" s="8" t="n"/>
      <c r="E164" s="9" t="n"/>
      <c r="F164" s="29" t="n"/>
      <c r="G164" s="8" t="n"/>
      <c r="H164" s="8" t="n"/>
    </row>
    <row r="165">
      <c r="A165" s="10" t="n"/>
      <c r="B165" s="8" t="n"/>
      <c r="C165" s="8" t="n"/>
      <c r="D165" s="8" t="n"/>
      <c r="E165" s="9" t="n"/>
      <c r="F165" s="29" t="n"/>
      <c r="G165" s="8" t="n"/>
      <c r="H165" s="8" t="n"/>
    </row>
    <row r="166">
      <c r="A166" s="10" t="n"/>
      <c r="B166" s="8" t="n"/>
      <c r="C166" s="8" t="n"/>
      <c r="D166" s="8" t="n"/>
      <c r="E166" s="9" t="n"/>
      <c r="F166" s="29" t="n"/>
      <c r="G166" s="8" t="n"/>
      <c r="H166" s="8" t="n"/>
    </row>
    <row r="167">
      <c r="A167" s="10" t="n"/>
      <c r="B167" s="8" t="n"/>
      <c r="C167" s="8" t="n"/>
      <c r="D167" s="8" t="n"/>
      <c r="E167" s="9" t="n"/>
      <c r="F167" s="29" t="n"/>
      <c r="G167" s="8" t="n"/>
      <c r="H167" s="8" t="n"/>
    </row>
    <row r="168">
      <c r="A168" s="10" t="n"/>
      <c r="B168" s="8" t="n"/>
      <c r="C168" s="8" t="n"/>
      <c r="D168" s="8" t="n"/>
      <c r="E168" s="9" t="n"/>
      <c r="F168" s="29" t="n"/>
      <c r="G168" s="8" t="n"/>
      <c r="H168" s="8" t="n"/>
    </row>
    <row r="169">
      <c r="A169" s="10" t="n"/>
      <c r="B169" s="8" t="n"/>
      <c r="C169" s="8" t="n"/>
      <c r="D169" s="8" t="n"/>
      <c r="E169" s="9" t="n"/>
      <c r="F169" s="29" t="n"/>
      <c r="G169" s="8" t="n"/>
      <c r="H169" s="8" t="n"/>
    </row>
    <row r="170">
      <c r="A170" s="10" t="n"/>
      <c r="B170" s="8" t="n"/>
      <c r="C170" s="8" t="n"/>
      <c r="D170" s="8" t="n"/>
      <c r="E170" s="9" t="n"/>
      <c r="F170" s="29" t="n"/>
      <c r="G170" s="8" t="n"/>
      <c r="H170" s="8" t="n"/>
    </row>
    <row r="171">
      <c r="A171" s="10" t="n"/>
      <c r="B171" s="8" t="n"/>
      <c r="C171" s="8" t="n"/>
      <c r="D171" s="8" t="n"/>
      <c r="E171" s="9" t="n"/>
      <c r="F171" s="29" t="n"/>
      <c r="G171" s="8" t="n"/>
      <c r="H171" s="8" t="n"/>
    </row>
    <row r="172">
      <c r="A172" s="10" t="n"/>
      <c r="B172" s="8" t="n"/>
      <c r="C172" s="8" t="n"/>
      <c r="D172" s="8" t="n"/>
      <c r="E172" s="9" t="n"/>
      <c r="F172" s="29" t="n"/>
      <c r="G172" s="8" t="n"/>
      <c r="H172" s="8" t="n"/>
    </row>
    <row r="173">
      <c r="A173" s="10" t="n"/>
      <c r="B173" s="8" t="n"/>
      <c r="C173" s="8" t="n"/>
      <c r="D173" s="8" t="n"/>
      <c r="E173" s="9" t="n"/>
      <c r="F173" s="29" t="n"/>
      <c r="G173" s="8" t="n"/>
      <c r="H173" s="8" t="n"/>
    </row>
    <row r="174">
      <c r="A174" s="10" t="n"/>
      <c r="B174" s="8" t="n"/>
      <c r="C174" s="8" t="n"/>
      <c r="D174" s="8" t="n"/>
      <c r="E174" s="9" t="n"/>
      <c r="F174" s="29" t="n"/>
      <c r="G174" s="8" t="n"/>
      <c r="H174" s="8" t="n"/>
    </row>
    <row r="175">
      <c r="A175" s="10" t="n"/>
      <c r="B175" s="8" t="n"/>
      <c r="C175" s="8" t="n"/>
      <c r="D175" s="8" t="n"/>
      <c r="E175" s="9" t="n"/>
      <c r="F175" s="29" t="n"/>
      <c r="G175" s="8" t="n"/>
      <c r="H175" s="8" t="n"/>
    </row>
    <row r="176">
      <c r="A176" s="10" t="n"/>
      <c r="B176" s="8" t="n"/>
      <c r="C176" s="8" t="n"/>
      <c r="D176" s="8" t="n"/>
      <c r="E176" s="9" t="n"/>
      <c r="F176" s="29" t="n"/>
      <c r="G176" s="8" t="n"/>
      <c r="H176" s="8" t="n"/>
    </row>
    <row r="177">
      <c r="A177" s="10" t="n"/>
      <c r="B177" s="8" t="n"/>
      <c r="C177" s="8" t="n"/>
      <c r="D177" s="8" t="n"/>
      <c r="E177" s="9" t="n"/>
      <c r="F177" s="29" t="n"/>
      <c r="G177" s="8" t="n"/>
      <c r="H177" s="8" t="n"/>
    </row>
    <row r="178">
      <c r="A178" s="10" t="n"/>
      <c r="B178" s="8" t="n"/>
      <c r="C178" s="8" t="n"/>
      <c r="D178" s="8" t="n"/>
      <c r="E178" s="9" t="n"/>
      <c r="F178" s="29" t="n"/>
      <c r="G178" s="8" t="n"/>
      <c r="H178" s="8" t="n"/>
    </row>
    <row r="179">
      <c r="A179" s="10" t="n"/>
      <c r="B179" s="8" t="n"/>
      <c r="C179" s="8" t="n"/>
      <c r="D179" s="8" t="n"/>
      <c r="E179" s="9" t="n"/>
      <c r="F179" s="29" t="n"/>
      <c r="G179" s="8" t="n"/>
      <c r="H179" s="8" t="n"/>
    </row>
    <row r="180">
      <c r="A180" s="10" t="n"/>
      <c r="B180" s="8" t="n"/>
      <c r="C180" s="8" t="n"/>
      <c r="D180" s="8" t="n"/>
      <c r="E180" s="9" t="n"/>
      <c r="F180" s="29" t="n"/>
      <c r="G180" s="8" t="n"/>
      <c r="H180" s="8" t="n"/>
    </row>
    <row r="181">
      <c r="A181" s="10" t="n"/>
      <c r="B181" s="8" t="n"/>
      <c r="C181" s="8" t="n"/>
      <c r="D181" s="8" t="n"/>
      <c r="E181" s="9" t="n"/>
      <c r="F181" s="29" t="n"/>
      <c r="G181" s="8" t="n"/>
      <c r="H181" s="8" t="n"/>
    </row>
    <row r="182">
      <c r="A182" s="10" t="n"/>
      <c r="B182" s="8" t="n"/>
      <c r="C182" s="8" t="n"/>
      <c r="D182" s="8" t="n"/>
      <c r="E182" s="9" t="n"/>
      <c r="F182" s="29" t="n"/>
      <c r="G182" s="8" t="n"/>
      <c r="H182" s="8" t="n"/>
    </row>
    <row r="183">
      <c r="A183" s="10" t="n"/>
      <c r="B183" s="8" t="n"/>
      <c r="C183" s="8" t="n"/>
      <c r="D183" s="8" t="n"/>
      <c r="E183" s="9" t="n"/>
      <c r="F183" s="29" t="n"/>
      <c r="G183" s="8" t="n"/>
      <c r="H183" s="8" t="n"/>
    </row>
    <row r="184">
      <c r="A184" s="10" t="n"/>
      <c r="B184" s="8" t="n"/>
      <c r="C184" s="8" t="n"/>
      <c r="D184" s="8" t="n"/>
      <c r="E184" s="9" t="n"/>
      <c r="F184" s="29" t="n"/>
      <c r="G184" s="8" t="n"/>
      <c r="H184" s="8" t="n"/>
    </row>
    <row r="185">
      <c r="A185" s="10" t="n"/>
      <c r="B185" s="8" t="n"/>
      <c r="C185" s="8" t="n"/>
      <c r="D185" s="8" t="n"/>
      <c r="E185" s="9" t="n"/>
      <c r="F185" s="29" t="n"/>
      <c r="G185" s="8" t="n"/>
      <c r="H185" s="8" t="n"/>
    </row>
    <row r="186">
      <c r="A186" s="10" t="n"/>
      <c r="B186" s="8" t="n"/>
      <c r="C186" s="8" t="n"/>
      <c r="D186" s="8" t="n"/>
      <c r="E186" s="9" t="n"/>
      <c r="F186" s="29" t="n"/>
      <c r="G186" s="8" t="n"/>
      <c r="H186" s="8" t="n"/>
    </row>
    <row r="187">
      <c r="A187" s="10" t="n"/>
      <c r="B187" s="8" t="n"/>
      <c r="C187" s="8" t="n"/>
      <c r="D187" s="8" t="n"/>
      <c r="E187" s="9" t="n"/>
      <c r="F187" s="29" t="n"/>
      <c r="G187" s="8" t="n"/>
      <c r="H187" s="8" t="n"/>
    </row>
    <row r="188">
      <c r="A188" s="10" t="n"/>
      <c r="B188" s="8" t="n"/>
      <c r="C188" s="8" t="n"/>
      <c r="D188" s="8" t="n"/>
      <c r="E188" s="9" t="n"/>
      <c r="F188" s="29" t="n"/>
      <c r="G188" s="8" t="n"/>
      <c r="H188" s="8" t="n"/>
    </row>
    <row r="189">
      <c r="A189" s="10" t="n"/>
      <c r="B189" s="8" t="n"/>
      <c r="C189" s="8" t="n"/>
      <c r="D189" s="8" t="n"/>
      <c r="E189" s="9" t="n"/>
      <c r="F189" s="29" t="n"/>
      <c r="G189" s="8" t="n"/>
      <c r="H189" s="8" t="n"/>
    </row>
    <row r="190">
      <c r="A190" s="10" t="n"/>
      <c r="B190" s="8" t="n"/>
      <c r="C190" s="8" t="n"/>
      <c r="D190" s="8" t="n"/>
      <c r="E190" s="9" t="n"/>
      <c r="F190" s="29" t="n"/>
      <c r="G190" s="8" t="n"/>
      <c r="H190" s="8" t="n"/>
    </row>
    <row r="191">
      <c r="A191" s="10" t="n"/>
      <c r="B191" s="8" t="n"/>
      <c r="C191" s="8" t="n"/>
      <c r="D191" s="8" t="n"/>
      <c r="E191" s="9" t="n"/>
      <c r="F191" s="29" t="n"/>
      <c r="G191" s="8" t="n"/>
      <c r="H191" s="8" t="n"/>
    </row>
    <row r="192">
      <c r="A192" s="10" t="n"/>
      <c r="B192" s="8" t="n"/>
      <c r="C192" s="8" t="n"/>
      <c r="D192" s="8" t="n"/>
      <c r="E192" s="9" t="n"/>
      <c r="F192" s="29" t="n"/>
      <c r="G192" s="8" t="n"/>
      <c r="H192" s="8" t="n"/>
    </row>
    <row r="193">
      <c r="A193" s="10" t="n"/>
      <c r="B193" s="8" t="n"/>
      <c r="C193" s="8" t="n"/>
      <c r="D193" s="8" t="n"/>
      <c r="E193" s="9" t="n"/>
      <c r="F193" s="29" t="n"/>
      <c r="G193" s="8" t="n"/>
      <c r="H193" s="8" t="n"/>
    </row>
    <row r="194">
      <c r="A194" s="10" t="n"/>
      <c r="B194" s="8" t="n"/>
      <c r="C194" s="8" t="n"/>
      <c r="D194" s="8" t="n"/>
      <c r="E194" s="9" t="n"/>
      <c r="F194" s="29" t="n"/>
      <c r="G194" s="8" t="n"/>
      <c r="H194" s="8" t="n"/>
    </row>
    <row r="195">
      <c r="A195" s="10" t="n"/>
      <c r="B195" s="8" t="n"/>
      <c r="C195" s="8" t="n"/>
      <c r="D195" s="8" t="n"/>
      <c r="E195" s="9" t="n"/>
      <c r="F195" s="29" t="n"/>
      <c r="G195" s="8" t="n"/>
      <c r="H195" s="8" t="n"/>
    </row>
    <row r="196">
      <c r="A196" s="10" t="n"/>
      <c r="B196" s="8" t="n"/>
      <c r="C196" s="8" t="n"/>
      <c r="D196" s="8" t="n"/>
      <c r="E196" s="9" t="n"/>
      <c r="F196" s="29" t="n"/>
      <c r="G196" s="8" t="n"/>
      <c r="H196" s="8" t="n"/>
    </row>
    <row r="197">
      <c r="A197" s="10" t="n"/>
      <c r="B197" s="8" t="n"/>
      <c r="C197" s="8" t="n"/>
      <c r="D197" s="8" t="n"/>
      <c r="E197" s="9" t="n"/>
      <c r="F197" s="29" t="n"/>
      <c r="G197" s="8" t="n"/>
      <c r="H197" s="8" t="n"/>
    </row>
    <row r="198">
      <c r="A198" s="10" t="n"/>
      <c r="B198" s="8" t="n"/>
      <c r="C198" s="8" t="n"/>
      <c r="D198" s="8" t="n"/>
      <c r="E198" s="9" t="n"/>
      <c r="F198" s="29" t="n"/>
      <c r="G198" s="8" t="n"/>
      <c r="H198" s="8" t="n"/>
    </row>
    <row r="199">
      <c r="A199" s="10" t="n"/>
      <c r="B199" s="8" t="n"/>
      <c r="C199" s="8" t="n"/>
      <c r="D199" s="8" t="n"/>
      <c r="E199" s="9" t="n"/>
      <c r="F199" s="29" t="n"/>
      <c r="G199" s="8" t="n"/>
      <c r="H199" s="8" t="n"/>
    </row>
    <row r="200">
      <c r="A200" s="10" t="n"/>
      <c r="B200" s="8" t="n"/>
      <c r="C200" s="8" t="n"/>
      <c r="D200" s="8" t="n"/>
      <c r="E200" s="9" t="n"/>
      <c r="F200" s="29" t="n"/>
      <c r="G200" s="8" t="n"/>
      <c r="H200" s="8" t="n"/>
    </row>
    <row r="201">
      <c r="A201" s="10" t="n"/>
      <c r="B201" s="8" t="n"/>
      <c r="C201" s="8" t="n"/>
      <c r="D201" s="8" t="n"/>
      <c r="E201" s="9" t="n"/>
      <c r="F201" s="29" t="n"/>
      <c r="G201" s="8" t="n"/>
      <c r="H201" s="8" t="n"/>
    </row>
    <row r="202">
      <c r="A202" s="10" t="n"/>
      <c r="B202" s="8" t="n"/>
      <c r="C202" s="8" t="n"/>
      <c r="D202" s="8" t="n"/>
      <c r="E202" s="9" t="n"/>
      <c r="F202" s="29" t="n"/>
      <c r="G202" s="8" t="n"/>
      <c r="H202" s="8" t="n"/>
    </row>
    <row r="203">
      <c r="A203" s="10" t="n"/>
      <c r="B203" s="8" t="n"/>
      <c r="C203" s="8" t="n"/>
      <c r="D203" s="8" t="n"/>
      <c r="E203" s="9" t="n"/>
      <c r="F203" s="29" t="n"/>
      <c r="G203" s="8" t="n"/>
      <c r="H203" s="8" t="n"/>
    </row>
    <row r="204">
      <c r="A204" s="10" t="n"/>
      <c r="B204" s="8" t="n"/>
      <c r="C204" s="8" t="n"/>
      <c r="D204" s="8" t="n"/>
      <c r="E204" s="9" t="n"/>
      <c r="F204" s="29" t="n"/>
      <c r="G204" s="8" t="n"/>
      <c r="H204" s="8" t="n"/>
    </row>
    <row r="205">
      <c r="A205" s="10" t="n"/>
      <c r="B205" s="8" t="n"/>
      <c r="C205" s="8" t="n"/>
      <c r="D205" s="8" t="n"/>
      <c r="E205" s="9" t="n"/>
      <c r="F205" s="29" t="n"/>
      <c r="G205" s="8" t="n"/>
      <c r="H205" s="8" t="n"/>
    </row>
    <row r="206">
      <c r="A206" s="10" t="n"/>
      <c r="B206" s="8" t="n"/>
      <c r="C206" s="8" t="n"/>
      <c r="D206" s="8" t="n"/>
      <c r="E206" s="9" t="n"/>
      <c r="F206" s="29" t="n"/>
      <c r="G206" s="8" t="n"/>
      <c r="H206" s="8" t="n"/>
    </row>
    <row r="207">
      <c r="A207" s="10" t="n"/>
      <c r="B207" s="8" t="n"/>
      <c r="C207" s="8" t="n"/>
      <c r="D207" s="8" t="n"/>
      <c r="E207" s="9" t="n"/>
      <c r="F207" s="29" t="n"/>
      <c r="G207" s="8" t="n"/>
      <c r="H207" s="8" t="n"/>
    </row>
    <row r="208">
      <c r="A208" s="10" t="n"/>
      <c r="B208" s="8" t="n"/>
      <c r="C208" s="8" t="n"/>
      <c r="D208" s="8" t="n"/>
      <c r="E208" s="9" t="n"/>
      <c r="F208" s="29" t="n"/>
      <c r="G208" s="8" t="n"/>
      <c r="H208" s="8" t="n"/>
    </row>
    <row r="209">
      <c r="A209" s="10" t="n"/>
      <c r="B209" s="8" t="n"/>
      <c r="C209" s="8" t="n"/>
      <c r="D209" s="8" t="n"/>
      <c r="E209" s="9" t="n"/>
      <c r="F209" s="29" t="n"/>
      <c r="G209" s="8" t="n"/>
      <c r="H209" s="8" t="n"/>
    </row>
    <row r="210">
      <c r="A210" s="10" t="n"/>
      <c r="B210" s="8" t="n"/>
      <c r="C210" s="8" t="n"/>
      <c r="D210" s="8" t="n"/>
      <c r="E210" s="9" t="n"/>
      <c r="F210" s="29" t="n"/>
      <c r="G210" s="8" t="n"/>
      <c r="H210" s="8" t="n"/>
    </row>
    <row r="211">
      <c r="A211" s="10" t="n"/>
      <c r="B211" s="8" t="n"/>
      <c r="C211" s="8" t="n"/>
      <c r="D211" s="8" t="n"/>
      <c r="E211" s="9" t="n"/>
      <c r="F211" s="29" t="n"/>
      <c r="G211" s="8" t="n"/>
      <c r="H211" s="8" t="n"/>
    </row>
    <row r="212">
      <c r="A212" s="10" t="n"/>
      <c r="B212" s="8" t="n"/>
      <c r="C212" s="8" t="n"/>
      <c r="D212" s="8" t="n"/>
      <c r="E212" s="9" t="n"/>
      <c r="F212" s="29" t="n"/>
      <c r="G212" s="8" t="n"/>
      <c r="H212" s="8" t="n"/>
    </row>
    <row r="213">
      <c r="A213" s="10" t="n"/>
      <c r="B213" s="8" t="n"/>
      <c r="C213" s="8" t="n"/>
      <c r="D213" s="8" t="n"/>
      <c r="E213" s="9" t="n"/>
      <c r="F213" s="29" t="n"/>
      <c r="G213" s="8" t="n"/>
      <c r="H213" s="8" t="n"/>
    </row>
    <row r="214">
      <c r="A214" s="10" t="n"/>
      <c r="B214" s="8" t="n"/>
      <c r="C214" s="8" t="n"/>
      <c r="D214" s="8" t="n"/>
      <c r="E214" s="9" t="n"/>
      <c r="F214" s="29" t="n"/>
      <c r="G214" s="8" t="n"/>
      <c r="H214" s="8" t="n"/>
    </row>
    <row r="215">
      <c r="A215" s="10" t="n"/>
      <c r="B215" s="8" t="n"/>
      <c r="C215" s="8" t="n"/>
      <c r="D215" s="8" t="n"/>
      <c r="E215" s="9" t="n"/>
      <c r="F215" s="29" t="n"/>
      <c r="G215" s="8" t="n"/>
      <c r="H215" s="8" t="n"/>
    </row>
    <row r="216">
      <c r="A216" s="10" t="n"/>
      <c r="B216" s="8" t="n"/>
      <c r="C216" s="8" t="n"/>
      <c r="D216" s="8" t="n"/>
      <c r="E216" s="9" t="n"/>
      <c r="F216" s="29" t="n"/>
      <c r="G216" s="8" t="n"/>
      <c r="H216" s="8" t="n"/>
    </row>
    <row r="217">
      <c r="A217" s="10" t="n"/>
      <c r="B217" s="8" t="n"/>
      <c r="C217" s="8" t="n"/>
      <c r="D217" s="8" t="n"/>
      <c r="E217" s="9" t="n"/>
      <c r="F217" s="29" t="n"/>
      <c r="G217" s="8" t="n"/>
      <c r="H217" s="8" t="n"/>
    </row>
    <row r="218">
      <c r="A218" s="10" t="n"/>
      <c r="B218" s="8" t="n"/>
      <c r="C218" s="8" t="n"/>
      <c r="D218" s="8" t="n"/>
      <c r="E218" s="9" t="n"/>
      <c r="F218" s="29" t="n"/>
      <c r="G218" s="8" t="n"/>
      <c r="H218" s="8" t="n"/>
    </row>
    <row r="219">
      <c r="A219" s="10" t="n"/>
      <c r="B219" s="8" t="n"/>
      <c r="C219" s="8" t="n"/>
      <c r="D219" s="8" t="n"/>
      <c r="E219" s="9" t="n"/>
      <c r="F219" s="29" t="n"/>
      <c r="G219" s="8" t="n"/>
      <c r="H219" s="8" t="n"/>
    </row>
    <row r="220">
      <c r="A220" s="10" t="n"/>
      <c r="B220" s="8" t="n"/>
      <c r="C220" s="8" t="n"/>
      <c r="D220" s="8" t="n"/>
      <c r="E220" s="9" t="n"/>
      <c r="F220" s="29" t="n"/>
      <c r="G220" s="8" t="n"/>
      <c r="H220" s="8" t="n"/>
    </row>
    <row r="221">
      <c r="A221" s="10" t="n"/>
      <c r="B221" s="8" t="n"/>
      <c r="C221" s="8" t="n"/>
      <c r="D221" s="8" t="n"/>
      <c r="E221" s="9" t="n"/>
      <c r="F221" s="29" t="n"/>
      <c r="G221" s="8" t="n"/>
      <c r="H221" s="8" t="n"/>
    </row>
    <row r="222">
      <c r="A222" s="10" t="n"/>
      <c r="B222" s="8" t="n"/>
      <c r="C222" s="8" t="n"/>
      <c r="D222" s="8" t="n"/>
      <c r="E222" s="9" t="n"/>
      <c r="F222" s="29" t="n"/>
      <c r="G222" s="8" t="n"/>
      <c r="H222" s="8" t="n"/>
    </row>
    <row r="223">
      <c r="A223" s="10" t="n"/>
      <c r="B223" s="8" t="n"/>
      <c r="C223" s="8" t="n"/>
      <c r="D223" s="8" t="n"/>
      <c r="E223" s="9" t="n"/>
      <c r="F223" s="29" t="n"/>
      <c r="G223" s="8" t="n"/>
      <c r="H223" s="8" t="n"/>
    </row>
    <row r="224">
      <c r="A224" s="10" t="n"/>
      <c r="B224" s="8" t="n"/>
      <c r="C224" s="8" t="n"/>
      <c r="D224" s="8" t="n"/>
      <c r="E224" s="9" t="n"/>
      <c r="F224" s="29" t="n"/>
      <c r="G224" s="8" t="n"/>
      <c r="H224" s="8" t="n"/>
    </row>
    <row r="225">
      <c r="A225" s="10" t="n"/>
      <c r="B225" s="8" t="n"/>
      <c r="C225" s="8" t="n"/>
      <c r="D225" s="8" t="n"/>
      <c r="E225" s="9" t="n"/>
      <c r="F225" s="29" t="n"/>
      <c r="G225" s="8" t="n"/>
      <c r="H225" s="8" t="n"/>
    </row>
    <row r="226">
      <c r="A226" s="10" t="n"/>
      <c r="B226" s="8" t="n"/>
      <c r="C226" s="8" t="n"/>
      <c r="D226" s="8" t="n"/>
      <c r="E226" s="9" t="n"/>
      <c r="F226" s="29" t="n"/>
      <c r="G226" s="8" t="n"/>
      <c r="H226" s="8" t="n"/>
    </row>
    <row r="227">
      <c r="A227" s="10" t="n"/>
      <c r="B227" s="8" t="n"/>
      <c r="C227" s="8" t="n"/>
      <c r="D227" s="8" t="n"/>
      <c r="E227" s="9" t="n"/>
      <c r="F227" s="29" t="n"/>
      <c r="G227" s="8" t="n"/>
      <c r="H227" s="8" t="n"/>
    </row>
    <row r="228">
      <c r="A228" s="10" t="n"/>
      <c r="B228" s="8" t="n"/>
      <c r="C228" s="8" t="n"/>
      <c r="D228" s="8" t="n"/>
      <c r="E228" s="9" t="n"/>
      <c r="F228" s="29" t="n"/>
      <c r="G228" s="8" t="n"/>
      <c r="H228" s="8" t="n"/>
    </row>
    <row r="229">
      <c r="A229" s="10" t="n"/>
      <c r="B229" s="8" t="n"/>
      <c r="C229" s="8" t="n"/>
      <c r="D229" s="8" t="n"/>
      <c r="E229" s="9" t="n"/>
      <c r="F229" s="29" t="n"/>
      <c r="G229" s="8" t="n"/>
      <c r="H229" s="8" t="n"/>
    </row>
    <row r="230">
      <c r="A230" s="10" t="n"/>
      <c r="B230" s="8" t="n"/>
      <c r="C230" s="8" t="n"/>
      <c r="D230" s="8" t="n"/>
      <c r="E230" s="9" t="n"/>
      <c r="F230" s="29" t="n"/>
      <c r="G230" s="8" t="n"/>
      <c r="H230" s="8" t="n"/>
    </row>
    <row r="231">
      <c r="A231" s="10" t="n"/>
      <c r="B231" s="8" t="n"/>
      <c r="C231" s="8" t="n"/>
      <c r="D231" s="8" t="n"/>
      <c r="E231" s="9" t="n"/>
      <c r="F231" s="29" t="n"/>
      <c r="G231" s="8" t="n"/>
      <c r="H231" s="8" t="n"/>
    </row>
    <row r="232">
      <c r="A232" s="10" t="n"/>
      <c r="B232" s="8" t="n"/>
      <c r="C232" s="8" t="n"/>
      <c r="D232" s="8" t="n"/>
      <c r="E232" s="9" t="n"/>
      <c r="F232" s="29" t="n"/>
      <c r="G232" s="8" t="n"/>
      <c r="H232" s="8" t="n"/>
    </row>
    <row r="233">
      <c r="A233" s="10" t="n"/>
      <c r="B233" s="8" t="n"/>
      <c r="C233" s="8" t="n"/>
      <c r="D233" s="8" t="n"/>
      <c r="E233" s="9" t="n"/>
      <c r="F233" s="29" t="n"/>
      <c r="G233" s="8" t="n"/>
      <c r="H233" s="8" t="n"/>
    </row>
    <row r="234">
      <c r="A234" s="10" t="n"/>
      <c r="B234" s="8" t="n"/>
      <c r="C234" s="8" t="n"/>
      <c r="D234" s="8" t="n"/>
      <c r="E234" s="9" t="n"/>
      <c r="F234" s="29" t="n"/>
      <c r="G234" s="8" t="n"/>
      <c r="H234" s="8" t="n"/>
    </row>
    <row r="235">
      <c r="A235" s="10" t="n"/>
      <c r="B235" s="8" t="n"/>
      <c r="C235" s="8" t="n"/>
      <c r="D235" s="8" t="n"/>
      <c r="E235" s="9" t="n"/>
      <c r="F235" s="29" t="n"/>
      <c r="G235" s="8" t="n"/>
      <c r="H235" s="8" t="n"/>
    </row>
    <row r="236">
      <c r="A236" s="10" t="n"/>
      <c r="B236" s="8" t="n"/>
      <c r="C236" s="8" t="n"/>
      <c r="D236" s="8" t="n"/>
      <c r="E236" s="9" t="n"/>
      <c r="F236" s="29" t="n"/>
      <c r="G236" s="8" t="n"/>
      <c r="H236" s="8" t="n"/>
    </row>
    <row r="237">
      <c r="A237" s="10" t="n"/>
      <c r="B237" s="8" t="n"/>
      <c r="C237" s="8" t="n"/>
      <c r="D237" s="8" t="n"/>
      <c r="E237" s="9" t="n"/>
      <c r="F237" s="29" t="n"/>
      <c r="G237" s="8" t="n"/>
      <c r="H237" s="8" t="n"/>
    </row>
    <row r="238">
      <c r="A238" s="10" t="n"/>
      <c r="B238" s="8" t="n"/>
      <c r="C238" s="8" t="n"/>
      <c r="D238" s="8" t="n"/>
      <c r="E238" s="9" t="n"/>
      <c r="F238" s="29" t="n"/>
      <c r="G238" s="8" t="n"/>
      <c r="H238" s="8" t="n"/>
    </row>
    <row r="239">
      <c r="A239" s="10" t="n"/>
      <c r="B239" s="8" t="n"/>
      <c r="C239" s="8" t="n"/>
      <c r="D239" s="8" t="n"/>
      <c r="E239" s="9" t="n"/>
      <c r="F239" s="29" t="n"/>
      <c r="G239" s="8" t="n"/>
      <c r="H239" s="8" t="n"/>
    </row>
    <row r="240">
      <c r="A240" s="10" t="n"/>
      <c r="B240" s="8" t="n"/>
      <c r="C240" s="8" t="n"/>
      <c r="D240" s="8" t="n"/>
      <c r="E240" s="9" t="n"/>
      <c r="F240" s="29" t="n"/>
      <c r="G240" s="8" t="n"/>
      <c r="H240" s="8" t="n"/>
    </row>
    <row r="241">
      <c r="A241" s="10" t="n"/>
      <c r="B241" s="8" t="n"/>
      <c r="C241" s="8" t="n"/>
      <c r="D241" s="8" t="n"/>
      <c r="E241" s="9" t="n"/>
      <c r="F241" s="29" t="n"/>
      <c r="G241" s="8" t="n"/>
      <c r="H241" s="8" t="n"/>
    </row>
    <row r="242">
      <c r="A242" s="10" t="n"/>
      <c r="B242" s="8" t="n"/>
      <c r="C242" s="8" t="n"/>
      <c r="D242" s="8" t="n"/>
      <c r="E242" s="9" t="n"/>
      <c r="F242" s="29" t="n"/>
      <c r="G242" s="8" t="n"/>
      <c r="H242" s="8" t="n"/>
    </row>
    <row r="243">
      <c r="A243" s="10" t="n"/>
      <c r="B243" s="8" t="n"/>
      <c r="C243" s="8" t="n"/>
      <c r="D243" s="8" t="n"/>
      <c r="E243" s="9" t="n"/>
      <c r="F243" s="29" t="n"/>
      <c r="G243" s="8" t="n"/>
      <c r="H243" s="8" t="n"/>
    </row>
    <row r="244">
      <c r="A244" s="10" t="n"/>
      <c r="B244" s="8" t="n"/>
      <c r="C244" s="8" t="n"/>
      <c r="D244" s="8" t="n"/>
      <c r="E244" s="9" t="n"/>
      <c r="F244" s="29" t="n"/>
      <c r="G244" s="8" t="n"/>
      <c r="H244" s="8" t="n"/>
    </row>
    <row r="245">
      <c r="A245" s="10" t="n"/>
      <c r="B245" s="8" t="n"/>
      <c r="C245" s="8" t="n"/>
      <c r="D245" s="8" t="n"/>
      <c r="E245" s="9" t="n"/>
      <c r="F245" s="29" t="n"/>
      <c r="G245" s="8" t="n"/>
      <c r="H245" s="8" t="n"/>
    </row>
    <row r="246">
      <c r="A246" s="10" t="n"/>
      <c r="B246" s="8" t="n"/>
      <c r="C246" s="8" t="n"/>
      <c r="D246" s="8" t="n"/>
      <c r="E246" s="9" t="n"/>
      <c r="F246" s="29" t="n"/>
      <c r="G246" s="8" t="n"/>
      <c r="H246" s="8" t="n"/>
    </row>
    <row r="247">
      <c r="A247" s="10" t="n"/>
      <c r="B247" s="8" t="n"/>
      <c r="C247" s="8" t="n"/>
      <c r="D247" s="8" t="n"/>
      <c r="E247" s="9" t="n"/>
      <c r="F247" s="29" t="n"/>
      <c r="G247" s="8" t="n"/>
      <c r="H247" s="8" t="n"/>
    </row>
    <row r="248">
      <c r="A248" s="10" t="n"/>
      <c r="B248" s="8" t="n"/>
      <c r="C248" s="8" t="n"/>
      <c r="D248" s="8" t="n"/>
      <c r="E248" s="9" t="n"/>
      <c r="F248" s="29" t="n"/>
      <c r="G248" s="8" t="n"/>
      <c r="H248" s="8" t="n"/>
    </row>
    <row r="249">
      <c r="A249" s="10" t="n"/>
      <c r="B249" s="8" t="n"/>
      <c r="C249" s="8" t="n"/>
      <c r="D249" s="8" t="n"/>
      <c r="E249" s="9" t="n"/>
      <c r="F249" s="29" t="n"/>
      <c r="G249" s="8" t="n"/>
      <c r="H249" s="8" t="n"/>
    </row>
    <row r="250">
      <c r="A250" s="10" t="n"/>
      <c r="B250" s="8" t="n"/>
      <c r="C250" s="8" t="n"/>
      <c r="D250" s="8" t="n"/>
      <c r="E250" s="9" t="n"/>
      <c r="F250" s="29" t="n"/>
      <c r="G250" s="8" t="n"/>
      <c r="H250" s="8" t="n"/>
    </row>
    <row r="251">
      <c r="A251" s="10" t="n"/>
      <c r="B251" s="8" t="n"/>
      <c r="C251" s="8" t="n"/>
      <c r="D251" s="8" t="n"/>
      <c r="E251" s="9" t="n"/>
      <c r="F251" s="29" t="n"/>
      <c r="G251" s="8" t="n"/>
      <c r="H251" s="8" t="n"/>
    </row>
    <row r="252">
      <c r="A252" s="10" t="n"/>
      <c r="B252" s="8" t="n"/>
      <c r="C252" s="8" t="n"/>
      <c r="D252" s="8" t="n"/>
      <c r="E252" s="9" t="n"/>
      <c r="F252" s="29" t="n"/>
      <c r="G252" s="8" t="n"/>
      <c r="H252" s="8" t="n"/>
    </row>
    <row r="253">
      <c r="A253" s="10" t="n"/>
      <c r="B253" s="8" t="n"/>
      <c r="C253" s="8" t="n"/>
      <c r="D253" s="8" t="n"/>
      <c r="E253" s="9" t="n"/>
      <c r="F253" s="29" t="n"/>
      <c r="G253" s="8" t="n"/>
      <c r="H253" s="8" t="n"/>
    </row>
    <row r="254">
      <c r="A254" s="10" t="n"/>
      <c r="B254" s="8" t="n"/>
      <c r="C254" s="8" t="n"/>
      <c r="D254" s="8" t="n"/>
      <c r="E254" s="9" t="n"/>
      <c r="F254" s="29" t="n"/>
      <c r="G254" s="8" t="n"/>
      <c r="H254" s="8" t="n"/>
    </row>
    <row r="255">
      <c r="A255" s="10" t="n"/>
      <c r="B255" s="8" t="n"/>
      <c r="C255" s="8" t="n"/>
      <c r="D255" s="8" t="n"/>
      <c r="E255" s="9" t="n"/>
      <c r="F255" s="29" t="n"/>
      <c r="G255" s="8" t="n"/>
      <c r="H255" s="8" t="n"/>
    </row>
    <row r="256">
      <c r="A256" s="10" t="n"/>
      <c r="B256" s="8" t="n"/>
      <c r="C256" s="8" t="n"/>
      <c r="D256" s="8" t="n"/>
      <c r="E256" s="9" t="n"/>
      <c r="F256" s="29" t="n"/>
      <c r="G256" s="8" t="n"/>
      <c r="H256" s="8" t="n"/>
    </row>
    <row r="257">
      <c r="A257" s="10" t="n"/>
      <c r="B257" s="8" t="n"/>
      <c r="C257" s="8" t="n"/>
      <c r="D257" s="8" t="n"/>
      <c r="E257" s="9" t="n"/>
      <c r="F257" s="29" t="n"/>
      <c r="G257" s="8" t="n"/>
      <c r="H257" s="8" t="n"/>
    </row>
    <row r="258">
      <c r="A258" s="10" t="n"/>
      <c r="B258" s="8" t="n"/>
      <c r="C258" s="8" t="n"/>
      <c r="D258" s="8" t="n"/>
      <c r="E258" s="9" t="n"/>
      <c r="F258" s="29" t="n"/>
      <c r="G258" s="8" t="n"/>
      <c r="H258" s="8" t="n"/>
    </row>
    <row r="259">
      <c r="A259" s="10" t="n"/>
      <c r="B259" s="8" t="n"/>
      <c r="C259" s="8" t="n"/>
      <c r="D259" s="8" t="n"/>
      <c r="E259" s="9" t="n"/>
      <c r="F259" s="29" t="n"/>
      <c r="G259" s="8" t="n"/>
      <c r="H259" s="8" t="n"/>
    </row>
    <row r="260">
      <c r="A260" s="10" t="n"/>
      <c r="B260" s="8" t="n"/>
      <c r="C260" s="8" t="n"/>
      <c r="D260" s="8" t="n"/>
      <c r="E260" s="9" t="n"/>
      <c r="F260" s="29" t="n"/>
      <c r="G260" s="8" t="n"/>
      <c r="H260" s="8" t="n"/>
    </row>
    <row r="261">
      <c r="A261" s="10" t="n"/>
      <c r="B261" s="8" t="n"/>
      <c r="C261" s="8" t="n"/>
      <c r="D261" s="8" t="n"/>
      <c r="E261" s="9" t="n"/>
      <c r="F261" s="29" t="n"/>
      <c r="G261" s="8" t="n"/>
      <c r="H261" s="8" t="n"/>
    </row>
    <row r="262">
      <c r="A262" s="10" t="n"/>
      <c r="B262" s="8" t="n"/>
      <c r="C262" s="8" t="n"/>
      <c r="D262" s="8" t="n"/>
      <c r="E262" s="9" t="n"/>
      <c r="F262" s="29" t="n"/>
      <c r="G262" s="8" t="n"/>
      <c r="H262" s="8" t="n"/>
    </row>
    <row r="263">
      <c r="A263" s="10" t="n"/>
      <c r="B263" s="8" t="n"/>
      <c r="C263" s="8" t="n"/>
      <c r="D263" s="8" t="n"/>
      <c r="E263" s="9" t="n"/>
      <c r="F263" s="29" t="n"/>
      <c r="G263" s="8" t="n"/>
      <c r="H263" s="8" t="n"/>
    </row>
    <row r="264">
      <c r="A264" s="10" t="n"/>
      <c r="B264" s="8" t="n"/>
      <c r="C264" s="8" t="n"/>
      <c r="D264" s="8" t="n"/>
      <c r="E264" s="9" t="n"/>
      <c r="F264" s="29" t="n"/>
      <c r="G264" s="8" t="n"/>
      <c r="H264" s="8" t="n"/>
    </row>
    <row r="265">
      <c r="A265" s="10" t="n"/>
      <c r="B265" s="8" t="n"/>
      <c r="C265" s="8" t="n"/>
      <c r="D265" s="8" t="n"/>
      <c r="E265" s="9" t="n"/>
      <c r="F265" s="29" t="n"/>
      <c r="G265" s="8" t="n"/>
      <c r="H265" s="8" t="n"/>
    </row>
    <row r="266">
      <c r="A266" s="10" t="n"/>
      <c r="B266" s="8" t="n"/>
      <c r="C266" s="8" t="n"/>
      <c r="D266" s="8" t="n"/>
      <c r="E266" s="9" t="n"/>
      <c r="F266" s="29" t="n"/>
      <c r="G266" s="8" t="n"/>
      <c r="H266" s="8" t="n"/>
    </row>
    <row r="267">
      <c r="A267" s="10" t="n"/>
      <c r="B267" s="8" t="n"/>
      <c r="C267" s="8" t="n"/>
      <c r="D267" s="8" t="n"/>
      <c r="E267" s="9" t="n"/>
      <c r="F267" s="29" t="n"/>
      <c r="G267" s="8" t="n"/>
      <c r="H267" s="8" t="n"/>
    </row>
    <row r="268">
      <c r="A268" s="10" t="n"/>
      <c r="B268" s="8" t="n"/>
      <c r="C268" s="8" t="n"/>
      <c r="D268" s="8" t="n"/>
      <c r="E268" s="9" t="n"/>
      <c r="F268" s="29" t="n"/>
      <c r="G268" s="8" t="n"/>
      <c r="H268" s="8" t="n"/>
    </row>
    <row r="269">
      <c r="A269" s="10" t="n"/>
      <c r="B269" s="8" t="n"/>
      <c r="C269" s="8" t="n"/>
      <c r="D269" s="8" t="n"/>
      <c r="E269" s="9" t="n"/>
      <c r="F269" s="29" t="n"/>
      <c r="G269" s="8" t="n"/>
      <c r="H269" s="8" t="n"/>
    </row>
    <row r="270">
      <c r="A270" s="10" t="n"/>
      <c r="B270" s="8" t="n"/>
      <c r="C270" s="8" t="n"/>
      <c r="D270" s="8" t="n"/>
      <c r="E270" s="9" t="n"/>
      <c r="F270" s="29" t="n"/>
      <c r="G270" s="8" t="n"/>
      <c r="H270" s="8" t="n"/>
    </row>
    <row r="271">
      <c r="A271" s="10" t="n"/>
      <c r="B271" s="8" t="n"/>
      <c r="C271" s="8" t="n"/>
      <c r="D271" s="8" t="n"/>
      <c r="E271" s="9" t="n"/>
      <c r="F271" s="29" t="n"/>
      <c r="G271" s="8" t="n"/>
      <c r="H271" s="8" t="n"/>
    </row>
    <row r="272">
      <c r="A272" s="10" t="n"/>
      <c r="B272" s="8" t="n"/>
      <c r="C272" s="8" t="n"/>
      <c r="D272" s="8" t="n"/>
      <c r="E272" s="9" t="n"/>
      <c r="F272" s="29" t="n"/>
      <c r="G272" s="8" t="n"/>
      <c r="H272" s="8" t="n"/>
    </row>
    <row r="273">
      <c r="A273" s="10" t="n"/>
      <c r="B273" s="8" t="n"/>
      <c r="C273" s="8" t="n"/>
      <c r="D273" s="8" t="n"/>
      <c r="E273" s="9" t="n"/>
      <c r="F273" s="29" t="n"/>
      <c r="G273" s="8" t="n"/>
      <c r="H273" s="8" t="n"/>
    </row>
    <row r="274">
      <c r="A274" s="10" t="n"/>
      <c r="B274" s="8" t="n"/>
      <c r="C274" s="8" t="n"/>
      <c r="D274" s="8" t="n"/>
      <c r="E274" s="9" t="n"/>
      <c r="F274" s="29" t="n"/>
      <c r="G274" s="8" t="n"/>
      <c r="H274" s="8" t="n"/>
    </row>
    <row r="275">
      <c r="A275" s="10" t="n"/>
      <c r="B275" s="8" t="n"/>
      <c r="C275" s="8" t="n"/>
      <c r="D275" s="8" t="n"/>
      <c r="E275" s="9" t="n"/>
      <c r="F275" s="29" t="n"/>
      <c r="G275" s="8" t="n"/>
      <c r="H275" s="8" t="n"/>
    </row>
    <row r="276">
      <c r="A276" s="10" t="n"/>
      <c r="B276" s="8" t="n"/>
      <c r="C276" s="8" t="n"/>
      <c r="D276" s="8" t="n"/>
      <c r="E276" s="9" t="n"/>
      <c r="F276" s="29" t="n"/>
      <c r="G276" s="8" t="n"/>
      <c r="H276" s="8" t="n"/>
    </row>
    <row r="277">
      <c r="A277" s="10" t="n"/>
      <c r="B277" s="8" t="n"/>
      <c r="C277" s="8" t="n"/>
      <c r="D277" s="8" t="n"/>
      <c r="E277" s="9" t="n"/>
      <c r="F277" s="29" t="n"/>
      <c r="G277" s="8" t="n"/>
      <c r="H277" s="8" t="n"/>
    </row>
    <row r="278">
      <c r="A278" s="10" t="n"/>
      <c r="B278" s="8" t="n"/>
      <c r="C278" s="8" t="n"/>
      <c r="D278" s="8" t="n"/>
      <c r="E278" s="9" t="n"/>
      <c r="F278" s="29" t="n"/>
      <c r="G278" s="8" t="n"/>
      <c r="H278" s="8" t="n"/>
    </row>
    <row r="279">
      <c r="A279" s="10" t="n"/>
      <c r="B279" s="8" t="n"/>
      <c r="C279" s="8" t="n"/>
      <c r="D279" s="8" t="n"/>
      <c r="E279" s="9" t="n"/>
      <c r="F279" s="29" t="n"/>
      <c r="G279" s="8" t="n"/>
      <c r="H279" s="8" t="n"/>
    </row>
    <row r="280">
      <c r="A280" s="10" t="n"/>
      <c r="B280" s="8" t="n"/>
      <c r="C280" s="8" t="n"/>
      <c r="D280" s="8" t="n"/>
      <c r="E280" s="9" t="n"/>
      <c r="F280" s="29" t="n"/>
      <c r="G280" s="8" t="n"/>
      <c r="H280" s="8" t="n"/>
    </row>
    <row r="281">
      <c r="A281" s="10" t="n"/>
      <c r="B281" s="8" t="n"/>
      <c r="C281" s="8" t="n"/>
      <c r="D281" s="8" t="n"/>
      <c r="E281" s="9" t="n"/>
      <c r="F281" s="29" t="n"/>
      <c r="G281" s="8" t="n"/>
      <c r="H281" s="8" t="n"/>
    </row>
    <row r="282">
      <c r="A282" s="10" t="n"/>
      <c r="B282" s="8" t="n"/>
      <c r="C282" s="8" t="n"/>
      <c r="D282" s="8" t="n"/>
      <c r="E282" s="9" t="n"/>
      <c r="F282" s="29" t="n"/>
      <c r="G282" s="8" t="n"/>
      <c r="H282" s="8" t="n"/>
    </row>
    <row r="283">
      <c r="A283" s="10" t="n"/>
      <c r="B283" s="8" t="n"/>
      <c r="C283" s="8" t="n"/>
      <c r="D283" s="8" t="n"/>
      <c r="E283" s="9" t="n"/>
      <c r="F283" s="29" t="n"/>
      <c r="G283" s="8" t="n"/>
      <c r="H283" s="8" t="n"/>
    </row>
    <row r="284">
      <c r="A284" s="10" t="n"/>
      <c r="B284" s="8" t="n"/>
      <c r="C284" s="8" t="n"/>
      <c r="D284" s="8" t="n"/>
      <c r="E284" s="9" t="n"/>
      <c r="F284" s="29" t="n"/>
      <c r="G284" s="8" t="n"/>
      <c r="H284" s="8" t="n"/>
    </row>
    <row r="285">
      <c r="A285" s="10" t="n"/>
      <c r="B285" s="8" t="n"/>
      <c r="C285" s="8" t="n"/>
      <c r="D285" s="8" t="n"/>
      <c r="E285" s="9" t="n"/>
      <c r="F285" s="29" t="n"/>
      <c r="G285" s="8" t="n"/>
      <c r="H285" s="8" t="n"/>
    </row>
    <row r="286">
      <c r="A286" s="10" t="n"/>
      <c r="B286" s="8" t="n"/>
      <c r="C286" s="8" t="n"/>
      <c r="D286" s="8" t="n"/>
      <c r="E286" s="9" t="n"/>
      <c r="F286" s="29" t="n"/>
      <c r="G286" s="8" t="n"/>
      <c r="H286" s="8" t="n"/>
    </row>
    <row r="287">
      <c r="A287" s="10" t="n"/>
      <c r="B287" s="8" t="n"/>
      <c r="C287" s="8" t="n"/>
      <c r="D287" s="8" t="n"/>
      <c r="E287" s="9" t="n"/>
      <c r="F287" s="29" t="n"/>
      <c r="G287" s="8" t="n"/>
      <c r="H287" s="8" t="n"/>
    </row>
    <row r="288">
      <c r="A288" s="10" t="n"/>
      <c r="B288" s="8" t="n"/>
      <c r="C288" s="8" t="n"/>
      <c r="D288" s="8" t="n"/>
      <c r="E288" s="9" t="n"/>
      <c r="F288" s="29" t="n"/>
      <c r="G288" s="8" t="n"/>
      <c r="H288" s="8" t="n"/>
    </row>
    <row r="289">
      <c r="A289" s="10" t="n"/>
      <c r="B289" s="8" t="n"/>
      <c r="C289" s="8" t="n"/>
      <c r="D289" s="8" t="n"/>
      <c r="E289" s="9" t="n"/>
      <c r="F289" s="29" t="n"/>
      <c r="G289" s="8" t="n"/>
      <c r="H289" s="8" t="n"/>
    </row>
    <row r="290">
      <c r="A290" s="10" t="n"/>
      <c r="B290" s="8" t="n"/>
      <c r="C290" s="8" t="n"/>
      <c r="D290" s="8" t="n"/>
      <c r="E290" s="9" t="n"/>
      <c r="F290" s="29" t="n"/>
      <c r="G290" s="8" t="n"/>
      <c r="H290" s="8" t="n"/>
    </row>
    <row r="291">
      <c r="A291" s="10" t="n"/>
      <c r="B291" s="8" t="n"/>
      <c r="C291" s="8" t="n"/>
      <c r="D291" s="8" t="n"/>
      <c r="E291" s="9" t="n"/>
      <c r="F291" s="29" t="n"/>
      <c r="G291" s="8" t="n"/>
      <c r="H291" s="8" t="n"/>
    </row>
    <row r="292">
      <c r="A292" s="10" t="n"/>
      <c r="B292" s="8" t="n"/>
      <c r="C292" s="8" t="n"/>
      <c r="D292" s="8" t="n"/>
      <c r="E292" s="9" t="n"/>
      <c r="F292" s="29" t="n"/>
      <c r="G292" s="8" t="n"/>
      <c r="H292" s="8" t="n"/>
    </row>
    <row r="293">
      <c r="A293" s="10" t="n"/>
      <c r="B293" s="8" t="n"/>
      <c r="C293" s="8" t="n"/>
      <c r="D293" s="8" t="n"/>
      <c r="E293" s="9" t="n"/>
      <c r="F293" s="29" t="n"/>
      <c r="G293" s="8" t="n"/>
      <c r="H293" s="8" t="n"/>
    </row>
    <row r="294">
      <c r="A294" s="10" t="n"/>
      <c r="B294" s="8" t="n"/>
      <c r="C294" s="8" t="n"/>
      <c r="D294" s="8" t="n"/>
      <c r="E294" s="9" t="n"/>
      <c r="F294" s="29" t="n"/>
      <c r="G294" s="8" t="n"/>
      <c r="H294" s="8" t="n"/>
    </row>
    <row r="295">
      <c r="A295" s="10" t="n"/>
      <c r="B295" s="8" t="n"/>
      <c r="C295" s="8" t="n"/>
      <c r="D295" s="8" t="n"/>
      <c r="E295" s="9" t="n"/>
      <c r="F295" s="29" t="n"/>
      <c r="G295" s="8" t="n"/>
      <c r="H295" s="8" t="n"/>
    </row>
    <row r="296">
      <c r="A296" s="10" t="n"/>
      <c r="B296" s="8" t="n"/>
      <c r="C296" s="8" t="n"/>
      <c r="D296" s="8" t="n"/>
      <c r="E296" s="9" t="n"/>
      <c r="F296" s="29" t="n"/>
      <c r="G296" s="8" t="n"/>
      <c r="H296" s="8" t="n"/>
    </row>
    <row r="297">
      <c r="A297" s="10" t="n"/>
      <c r="B297" s="8" t="n"/>
      <c r="C297" s="8" t="n"/>
      <c r="D297" s="8" t="n"/>
      <c r="E297" s="9" t="n"/>
      <c r="F297" s="29" t="n"/>
      <c r="G297" s="8" t="n"/>
      <c r="H297" s="8" t="n"/>
    </row>
    <row r="298">
      <c r="A298" s="10" t="n"/>
      <c r="B298" s="8" t="n"/>
      <c r="C298" s="8" t="n"/>
      <c r="D298" s="8" t="n"/>
      <c r="E298" s="9" t="n"/>
      <c r="F298" s="29" t="n"/>
      <c r="G298" s="8" t="n"/>
      <c r="H298" s="8" t="n"/>
    </row>
    <row r="299">
      <c r="A299" s="10" t="n"/>
      <c r="B299" s="8" t="n"/>
      <c r="C299" s="8" t="n"/>
      <c r="D299" s="8" t="n"/>
      <c r="E299" s="9" t="n"/>
      <c r="F299" s="29" t="n"/>
      <c r="G299" s="8" t="n"/>
      <c r="H299" s="8" t="n"/>
    </row>
    <row r="300">
      <c r="A300" s="10" t="n"/>
      <c r="B300" s="8" t="n"/>
      <c r="C300" s="8" t="n"/>
      <c r="D300" s="8" t="n"/>
      <c r="E300" s="9" t="n"/>
      <c r="F300" s="29" t="n"/>
      <c r="G300" s="8" t="n"/>
      <c r="H300" s="8" t="n"/>
    </row>
    <row r="301">
      <c r="A301" s="10" t="n"/>
      <c r="B301" s="8" t="n"/>
      <c r="C301" s="8" t="n"/>
      <c r="D301" s="8" t="n"/>
      <c r="E301" s="9" t="n"/>
      <c r="F301" s="29" t="n"/>
      <c r="G301" s="8" t="n"/>
      <c r="H301" s="8" t="n"/>
    </row>
    <row r="303">
      <c r="A303" s="12" t="inlineStr">
        <is>
          <t>Modelo gratuito — cofauto.com.br</t>
        </is>
      </c>
    </row>
    <row r="304">
      <c r="A304" s="30" t="inlineStr">
        <is>
          <t>Custo total lançado:</t>
        </is>
      </c>
      <c r="F304" s="31">
        <f>SUM(F2:F301)</f>
        <v/>
      </c>
    </row>
  </sheetData>
  <dataValidations count="1">
    <dataValidation sqref="D2:D301" showDropDown="0" showInputMessage="0" showErrorMessage="0" allowBlank="1" type="list">
      <formula1>"Preventiva,Corretiva,Verificação"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Cofauto</dc:creator>
  <dc:title xmlns:dc="http://purl.org/dc/elements/1.1/">Calendário de manutenção preventiva — Cofauto</dc:title>
  <dc:description xmlns:dc="http://purl.org/dc/elements/1.1/">Modelo gratuito de calendário e plano de manutenção preventiva de veículos, com controle por quilometragem e por data e alerta de vencimento.</dc:description>
  <dcterms:created xmlns:dcterms="http://purl.org/dc/terms/" xmlns:xsi="http://www.w3.org/2001/XMLSchema-instance" xsi:type="dcterms:W3CDTF">2026-07-30T03:32:15Z</dcterms:created>
  <dcterms:modified xmlns:dcterms="http://purl.org/dc/terms/" xmlns:xsi="http://www.w3.org/2001/XMLSchema-instance" xsi:type="dcterms:W3CDTF">2026-07-30T03:32:15Z</dcterms:modified>
</cp:coreProperties>
</file>